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C:\Users\HP\Desktop\2026硕士复试材料\"/>
    </mc:Choice>
  </mc:AlternateContent>
  <xr:revisionPtr revIDLastSave="0" documentId="13_ncr:1_{387310F9-7D75-4B31-959D-50DC12840B48}" xr6:coauthVersionLast="47" xr6:coauthVersionMax="47" xr10:uidLastSave="{00000000-0000-0000-0000-000000000000}"/>
  <bookViews>
    <workbookView xWindow="38280" yWindow="2625" windowWidth="29040" windowHeight="15720" xr2:uid="{00000000-000D-0000-FFFF-FFFF00000000}"/>
  </bookViews>
  <sheets>
    <sheet name="公示" sheetId="1" r:id="rId1"/>
  </sheets>
  <definedNames>
    <definedName name="_xlnm._FilterDatabase" localSheetId="0" hidden="1">公示!$A$3:$P$3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7" i="1" l="1"/>
  <c r="L127" i="1"/>
  <c r="L126" i="1"/>
  <c r="M126" i="1" s="1"/>
  <c r="L125" i="1"/>
  <c r="M125" i="1" s="1"/>
  <c r="L124" i="1"/>
  <c r="M124" i="1" s="1"/>
  <c r="L123" i="1"/>
  <c r="M123" i="1" s="1"/>
  <c r="L122" i="1"/>
  <c r="M122" i="1" s="1"/>
  <c r="L120" i="1"/>
  <c r="M120" i="1" s="1"/>
  <c r="L119" i="1"/>
  <c r="M119" i="1" s="1"/>
  <c r="L118" i="1"/>
  <c r="M118" i="1" s="1"/>
  <c r="L117" i="1"/>
  <c r="M117" i="1" s="1"/>
  <c r="L116" i="1"/>
  <c r="M116" i="1" s="1"/>
  <c r="L115" i="1"/>
  <c r="M115" i="1" s="1"/>
  <c r="L114" i="1"/>
  <c r="M114" i="1" s="1"/>
  <c r="L113" i="1"/>
  <c r="M113" i="1" s="1"/>
  <c r="L112" i="1"/>
  <c r="M112" i="1" s="1"/>
  <c r="L111" i="1"/>
  <c r="M111" i="1" s="1"/>
  <c r="L110" i="1"/>
  <c r="M110" i="1" s="1"/>
  <c r="L109" i="1"/>
  <c r="M109" i="1" s="1"/>
  <c r="L106" i="1"/>
  <c r="M106" i="1" s="1"/>
  <c r="L105" i="1"/>
  <c r="M105" i="1" s="1"/>
  <c r="L104" i="1"/>
  <c r="M104" i="1" s="1"/>
  <c r="L103" i="1"/>
  <c r="M103" i="1" s="1"/>
  <c r="L102" i="1"/>
  <c r="M102" i="1" s="1"/>
  <c r="L101" i="1"/>
  <c r="M101" i="1" s="1"/>
  <c r="L100" i="1"/>
  <c r="M100" i="1" s="1"/>
  <c r="L99" i="1"/>
  <c r="M99" i="1" s="1"/>
  <c r="L98" i="1"/>
  <c r="M98" i="1" s="1"/>
  <c r="L97" i="1"/>
  <c r="M97" i="1" s="1"/>
  <c r="L96" i="1"/>
  <c r="M96" i="1" s="1"/>
  <c r="L95" i="1"/>
  <c r="M95" i="1" s="1"/>
  <c r="L94" i="1"/>
  <c r="M94" i="1" s="1"/>
  <c r="L93" i="1"/>
  <c r="M93" i="1" s="1"/>
  <c r="L92" i="1"/>
  <c r="M92" i="1" s="1"/>
  <c r="L91" i="1"/>
  <c r="M91" i="1" s="1"/>
  <c r="L89" i="1"/>
  <c r="M89" i="1" s="1"/>
  <c r="L88" i="1"/>
  <c r="M88" i="1" s="1"/>
  <c r="L87" i="1"/>
  <c r="M87" i="1" s="1"/>
  <c r="L86" i="1"/>
  <c r="M86" i="1" s="1"/>
  <c r="L85" i="1"/>
  <c r="M85" i="1" s="1"/>
  <c r="L83" i="1"/>
  <c r="M83" i="1" s="1"/>
  <c r="L82" i="1"/>
  <c r="M82" i="1" s="1"/>
  <c r="L81" i="1"/>
  <c r="M81" i="1" s="1"/>
  <c r="L80" i="1"/>
  <c r="M80" i="1" s="1"/>
  <c r="L79" i="1"/>
  <c r="M79" i="1" s="1"/>
  <c r="L78" i="1"/>
  <c r="M78" i="1" s="1"/>
  <c r="L77" i="1"/>
  <c r="M77" i="1" s="1"/>
  <c r="L76" i="1"/>
  <c r="M76" i="1" s="1"/>
  <c r="L75" i="1"/>
  <c r="M75" i="1" s="1"/>
  <c r="L74" i="1"/>
  <c r="M74" i="1" s="1"/>
  <c r="L73" i="1"/>
  <c r="M73" i="1" s="1"/>
  <c r="L72" i="1"/>
  <c r="M72" i="1" s="1"/>
  <c r="L71" i="1"/>
  <c r="M71" i="1" s="1"/>
  <c r="L69" i="1"/>
  <c r="M69" i="1" s="1"/>
  <c r="L68" i="1"/>
  <c r="M68" i="1" s="1"/>
  <c r="L67" i="1"/>
  <c r="M67" i="1" s="1"/>
  <c r="L66" i="1"/>
  <c r="M66" i="1" s="1"/>
  <c r="L65" i="1"/>
  <c r="M65" i="1" s="1"/>
  <c r="L64" i="1"/>
  <c r="M64" i="1" s="1"/>
  <c r="L63" i="1"/>
  <c r="M63" i="1" s="1"/>
  <c r="L62" i="1"/>
  <c r="M62" i="1" s="1"/>
  <c r="L61" i="1"/>
  <c r="M61" i="1" s="1"/>
  <c r="L60" i="1"/>
  <c r="M60" i="1" s="1"/>
  <c r="L59" i="1"/>
  <c r="M59" i="1" s="1"/>
  <c r="L58" i="1"/>
  <c r="M58" i="1" s="1"/>
  <c r="L57" i="1"/>
  <c r="M57" i="1" s="1"/>
  <c r="L56" i="1"/>
  <c r="M56" i="1" s="1"/>
  <c r="L54" i="1"/>
  <c r="M54" i="1" s="1"/>
  <c r="L53" i="1"/>
  <c r="M53" i="1" s="1"/>
  <c r="L52" i="1"/>
  <c r="M52" i="1" s="1"/>
  <c r="L51" i="1"/>
  <c r="M51" i="1" s="1"/>
  <c r="L50" i="1"/>
  <c r="M50" i="1" s="1"/>
  <c r="L49" i="1"/>
  <c r="M49" i="1" s="1"/>
  <c r="L48" i="1"/>
  <c r="M48" i="1" s="1"/>
  <c r="L47" i="1"/>
  <c r="M47" i="1" s="1"/>
  <c r="L46" i="1"/>
  <c r="M46" i="1" s="1"/>
  <c r="L44" i="1"/>
  <c r="M44" i="1" s="1"/>
  <c r="L43" i="1"/>
  <c r="M43" i="1" s="1"/>
  <c r="L42" i="1"/>
  <c r="M42" i="1" s="1"/>
  <c r="L41" i="1"/>
  <c r="M41" i="1" s="1"/>
  <c r="L40" i="1"/>
  <c r="M40" i="1" s="1"/>
  <c r="L39" i="1"/>
  <c r="M39" i="1" s="1"/>
  <c r="L38" i="1"/>
  <c r="M38" i="1" s="1"/>
  <c r="L37" i="1"/>
  <c r="M37" i="1" s="1"/>
  <c r="L36" i="1"/>
  <c r="M36" i="1" s="1"/>
  <c r="L35" i="1"/>
  <c r="M35" i="1" s="1"/>
  <c r="L34" i="1"/>
  <c r="M34" i="1" s="1"/>
  <c r="L33" i="1"/>
  <c r="M33" i="1" s="1"/>
  <c r="L32" i="1"/>
  <c r="M32" i="1" s="1"/>
  <c r="L31" i="1"/>
  <c r="M31" i="1" s="1"/>
  <c r="L30" i="1"/>
  <c r="M30" i="1" s="1"/>
  <c r="L29" i="1"/>
  <c r="M29" i="1" s="1"/>
  <c r="L28" i="1"/>
  <c r="M28" i="1" s="1"/>
  <c r="L27" i="1"/>
  <c r="M27" i="1" s="1"/>
  <c r="L26" i="1"/>
  <c r="M26" i="1" s="1"/>
  <c r="L25" i="1"/>
  <c r="M25" i="1" s="1"/>
  <c r="L23" i="1"/>
  <c r="M23" i="1" s="1"/>
  <c r="L22" i="1"/>
  <c r="M22" i="1" s="1"/>
  <c r="L21" i="1"/>
  <c r="M21" i="1" s="1"/>
  <c r="L20" i="1"/>
  <c r="M20" i="1" s="1"/>
  <c r="L19" i="1"/>
  <c r="M19" i="1" s="1"/>
  <c r="L18" i="1"/>
  <c r="M18" i="1" s="1"/>
  <c r="L17" i="1"/>
  <c r="M17" i="1" s="1"/>
  <c r="L16" i="1"/>
  <c r="M16" i="1" s="1"/>
  <c r="L15" i="1"/>
  <c r="M15" i="1" s="1"/>
  <c r="L14" i="1"/>
  <c r="M14" i="1" s="1"/>
  <c r="L13" i="1"/>
  <c r="M13" i="1" s="1"/>
  <c r="L12" i="1"/>
  <c r="M12" i="1" s="1"/>
  <c r="L11" i="1"/>
  <c r="M11" i="1" s="1"/>
  <c r="L10" i="1"/>
  <c r="M10" i="1" s="1"/>
  <c r="L9" i="1"/>
  <c r="M9" i="1" s="1"/>
  <c r="L8" i="1"/>
  <c r="M8" i="1" s="1"/>
  <c r="L7" i="1"/>
  <c r="M7" i="1" s="1"/>
  <c r="L6" i="1"/>
  <c r="M6" i="1" s="1"/>
  <c r="L5" i="1"/>
  <c r="M5" i="1" s="1"/>
</calcChain>
</file>

<file path=xl/sharedStrings.xml><?xml version="1.0" encoding="utf-8"?>
<sst xmlns="http://schemas.openxmlformats.org/spreadsheetml/2006/main" count="789" uniqueCount="250">
  <si>
    <t>序号</t>
  </si>
  <si>
    <t>考生编号</t>
  </si>
  <si>
    <t>姓名</t>
  </si>
  <si>
    <t>报考专业代码</t>
  </si>
  <si>
    <t>报考专业名称</t>
  </si>
  <si>
    <t>报考研究方向代码</t>
  </si>
  <si>
    <t>报考研究方向名称</t>
  </si>
  <si>
    <t>初试总成绩</t>
  </si>
  <si>
    <t>专业笔试成绩</t>
  </si>
  <si>
    <t>专业面试成绩</t>
  </si>
  <si>
    <t>外语测试成绩</t>
  </si>
  <si>
    <t>复试总成绩</t>
  </si>
  <si>
    <t>总成绩</t>
  </si>
  <si>
    <t>排名</t>
  </si>
  <si>
    <t>录取结果</t>
  </si>
  <si>
    <t>备注</t>
  </si>
  <si>
    <t>复试一组</t>
  </si>
  <si>
    <t>070900</t>
  </si>
  <si>
    <t>地质学</t>
  </si>
  <si>
    <t>01</t>
  </si>
  <si>
    <t>矿物学、岩石学、矿床学</t>
  </si>
  <si>
    <t>拟录取</t>
  </si>
  <si>
    <t>复试二组</t>
  </si>
  <si>
    <t>考生放弃复试</t>
  </si>
  <si>
    <t>复试三组</t>
  </si>
  <si>
    <t>02</t>
  </si>
  <si>
    <t>地球化学</t>
  </si>
  <si>
    <t>07</t>
  </si>
  <si>
    <t>能源地质学</t>
  </si>
  <si>
    <t>复试四组</t>
  </si>
  <si>
    <t>04</t>
  </si>
  <si>
    <t>构造地质学</t>
  </si>
  <si>
    <t>09</t>
  </si>
  <si>
    <t>地球信息科学技术</t>
  </si>
  <si>
    <t>复试五组</t>
  </si>
  <si>
    <t>03</t>
  </si>
  <si>
    <t>古生物学与地层学</t>
  </si>
  <si>
    <t>复试六组</t>
  </si>
  <si>
    <t>081800</t>
  </si>
  <si>
    <t>地质资源与地质工程</t>
  </si>
  <si>
    <t>地质工程</t>
  </si>
  <si>
    <t>单科不合格</t>
  </si>
  <si>
    <t>复试七组</t>
  </si>
  <si>
    <t>矿产普查与勘探</t>
  </si>
  <si>
    <t>地球探测与信息技术</t>
  </si>
  <si>
    <t xml:space="preserve">  </t>
  </si>
  <si>
    <t>复试八组</t>
  </si>
  <si>
    <t>085703</t>
  </si>
  <si>
    <t>00</t>
  </si>
  <si>
    <t>不区分研究方向</t>
  </si>
  <si>
    <t>085706</t>
  </si>
  <si>
    <t>石油与天然气工程</t>
  </si>
  <si>
    <r>
      <t>西北大学</t>
    </r>
    <r>
      <rPr>
        <b/>
        <u/>
        <sz val="26"/>
        <color theme="1"/>
        <rFont val="仿宋"/>
        <family val="3"/>
        <charset val="134"/>
      </rPr>
      <t>地质学系</t>
    </r>
    <r>
      <rPr>
        <sz val="26"/>
        <color theme="1"/>
        <rFont val="仿宋"/>
        <family val="3"/>
        <charset val="134"/>
      </rPr>
      <t>2026年硕士研究生复试结果公示</t>
    </r>
    <phoneticPr fontId="6" type="noConversion"/>
  </si>
  <si>
    <t>李雪熠</t>
  </si>
  <si>
    <t>宜琳超</t>
  </si>
  <si>
    <t>王何均</t>
  </si>
  <si>
    <t>王梓宇</t>
  </si>
  <si>
    <t>陈祎澜</t>
  </si>
  <si>
    <t>王佳怡</t>
  </si>
  <si>
    <t>王榕漳</t>
  </si>
  <si>
    <t>卢刁艳</t>
  </si>
  <si>
    <t>王舟畅</t>
  </si>
  <si>
    <t>王申奥</t>
  </si>
  <si>
    <t>周伊蔓</t>
  </si>
  <si>
    <t>张嫣然</t>
  </si>
  <si>
    <t>陈婧曦</t>
  </si>
  <si>
    <t>王诗聪</t>
  </si>
  <si>
    <t>张豪</t>
  </si>
  <si>
    <t>李连成</t>
  </si>
  <si>
    <t>张招弟</t>
  </si>
  <si>
    <t>方珏</t>
  </si>
  <si>
    <t>王雪梦</t>
  </si>
  <si>
    <t>方一卓</t>
  </si>
  <si>
    <t>张照晗</t>
  </si>
  <si>
    <t>侯县文</t>
  </si>
  <si>
    <t>孙恒</t>
  </si>
  <si>
    <t>韩尚瑾</t>
  </si>
  <si>
    <t>马玉鑫</t>
  </si>
  <si>
    <t>郇宜昌</t>
  </si>
  <si>
    <t>庞钰</t>
  </si>
  <si>
    <t>刘艺</t>
  </si>
  <si>
    <t>颜梦瑶</t>
  </si>
  <si>
    <t>任天远</t>
  </si>
  <si>
    <t>刘奕涵</t>
  </si>
  <si>
    <t>罗珍</t>
  </si>
  <si>
    <t>王伦义</t>
  </si>
  <si>
    <t>林俊豪</t>
  </si>
  <si>
    <t>唐文佳</t>
  </si>
  <si>
    <t>李雨倩</t>
  </si>
  <si>
    <t>裴静怡</t>
  </si>
  <si>
    <t>徐杰豪</t>
  </si>
  <si>
    <t>黄帅</t>
  </si>
  <si>
    <t>106976611603739</t>
  </si>
  <si>
    <t>马思哲</t>
  </si>
  <si>
    <t>08</t>
  </si>
  <si>
    <t>行星地质学</t>
  </si>
  <si>
    <t>106976611603728</t>
  </si>
  <si>
    <t>黄嘉</t>
  </si>
  <si>
    <t>106976512210666</t>
  </si>
  <si>
    <t>刘淼</t>
  </si>
  <si>
    <t>106976142010606</t>
  </si>
  <si>
    <t>吕非帆</t>
  </si>
  <si>
    <t>106976501810661</t>
  </si>
  <si>
    <t>陈雨卓</t>
  </si>
  <si>
    <t>106976370810640</t>
  </si>
  <si>
    <t>刘玉淦</t>
  </si>
  <si>
    <t>106976130510583</t>
  </si>
  <si>
    <t>鲍程浩</t>
  </si>
  <si>
    <t>106976141510604</t>
  </si>
  <si>
    <t>高阜成</t>
  </si>
  <si>
    <t>106976641110691</t>
  </si>
  <si>
    <t>姚皓文</t>
  </si>
  <si>
    <t>106976340310625</t>
  </si>
  <si>
    <t>韩曦</t>
  </si>
  <si>
    <t>106976621910686</t>
  </si>
  <si>
    <t>孔德明</t>
  </si>
  <si>
    <t>106976351210628</t>
  </si>
  <si>
    <t>高一博</t>
  </si>
  <si>
    <t>106976421110651</t>
  </si>
  <si>
    <t>胡子嘉</t>
  </si>
  <si>
    <t>106976132310591</t>
  </si>
  <si>
    <t>陈凯丽</t>
  </si>
  <si>
    <t>106976135210600</t>
  </si>
  <si>
    <t>杨紫玉</t>
  </si>
  <si>
    <t>106976611603734</t>
  </si>
  <si>
    <t>刘子浩</t>
  </si>
  <si>
    <t>106976132310590</t>
  </si>
  <si>
    <t>安康</t>
  </si>
  <si>
    <t>106976611603731</t>
  </si>
  <si>
    <t>陈峙瀚</t>
  </si>
  <si>
    <t>106976360110632</t>
  </si>
  <si>
    <t>李起震</t>
  </si>
  <si>
    <t>106976231310621</t>
  </si>
  <si>
    <t>李一南</t>
  </si>
  <si>
    <t>106976450910660</t>
  </si>
  <si>
    <t>任怡彤</t>
  </si>
  <si>
    <t>106976360410634</t>
  </si>
  <si>
    <t>周泽宇</t>
  </si>
  <si>
    <t>106976130510582</t>
  </si>
  <si>
    <t>张赞康</t>
  </si>
  <si>
    <t>106976220210616</t>
  </si>
  <si>
    <t>蔺吉胜</t>
  </si>
  <si>
    <t>106976410310643</t>
  </si>
  <si>
    <t>李鹏博</t>
  </si>
  <si>
    <t>106976450910659</t>
  </si>
  <si>
    <t>赵文瑞</t>
  </si>
  <si>
    <t>106976410410645</t>
  </si>
  <si>
    <t>杨晨睿</t>
  </si>
  <si>
    <t>106976231810622</t>
  </si>
  <si>
    <t>沙思彤</t>
  </si>
  <si>
    <t>106976210510615</t>
  </si>
  <si>
    <t>张琪</t>
  </si>
  <si>
    <t>106976410310644</t>
  </si>
  <si>
    <t>李梦遥</t>
  </si>
  <si>
    <t>106976350810627</t>
  </si>
  <si>
    <t>林君豪</t>
  </si>
  <si>
    <t>106976425310654</t>
  </si>
  <si>
    <t>李楠琪</t>
  </si>
  <si>
    <t>05</t>
  </si>
  <si>
    <t>第四纪地质学</t>
  </si>
  <si>
    <t>106976140910602</t>
  </si>
  <si>
    <t>任文燕</t>
  </si>
  <si>
    <t>106976142410610</t>
  </si>
  <si>
    <t>曳静</t>
  </si>
  <si>
    <t>106976413210649</t>
  </si>
  <si>
    <t>程磊</t>
  </si>
  <si>
    <t>106976440110657</t>
  </si>
  <si>
    <t>陈锦秀</t>
  </si>
  <si>
    <t>03</t>
    <phoneticPr fontId="6" type="noConversion"/>
  </si>
  <si>
    <t>106976611602532</t>
  </si>
  <si>
    <t>张军</t>
  </si>
  <si>
    <t>106976611602535</t>
  </si>
  <si>
    <t>焦锦泽</t>
  </si>
  <si>
    <t>106976611602534</t>
  </si>
  <si>
    <t>贺景桐</t>
  </si>
  <si>
    <t>106976350306656</t>
  </si>
  <si>
    <t>张李可卓</t>
  </si>
  <si>
    <t>106976152806654</t>
  </si>
  <si>
    <t>马若超</t>
  </si>
  <si>
    <t>106976370910550</t>
  </si>
  <si>
    <t>杨明泽</t>
  </si>
  <si>
    <t>106976346110543</t>
  </si>
  <si>
    <t>周晓建</t>
  </si>
  <si>
    <t>106976431010555</t>
  </si>
  <si>
    <t>邵锦轩</t>
  </si>
  <si>
    <t>106976511010559</t>
  </si>
  <si>
    <t>侯拓</t>
  </si>
  <si>
    <t>106976424310554</t>
  </si>
  <si>
    <t>唐若溦</t>
  </si>
  <si>
    <t>106976611602715</t>
  </si>
  <si>
    <t>廖凯</t>
  </si>
  <si>
    <t>106976360110547</t>
  </si>
  <si>
    <t>张宇</t>
  </si>
  <si>
    <t>106976135210534</t>
  </si>
  <si>
    <t>杨竞宇</t>
  </si>
  <si>
    <t>106976450910558</t>
  </si>
  <si>
    <t>郭家赫</t>
  </si>
  <si>
    <t>106976630310576</t>
  </si>
  <si>
    <t>贾骝</t>
  </si>
  <si>
    <t>106976611602712</t>
  </si>
  <si>
    <t>严进材</t>
  </si>
  <si>
    <t>106976611602711</t>
  </si>
  <si>
    <t>刘昊昀</t>
  </si>
  <si>
    <t>106976220710540</t>
  </si>
  <si>
    <t>田乐</t>
  </si>
  <si>
    <t>106976210110539</t>
  </si>
  <si>
    <t>李锦鑫</t>
  </si>
  <si>
    <t>106976360110546</t>
  </si>
  <si>
    <t>张勇</t>
  </si>
  <si>
    <t>106976422810553</t>
  </si>
  <si>
    <t>杜晨浩</t>
  </si>
  <si>
    <t>106976130610532</t>
  </si>
  <si>
    <t>罗程浩</t>
  </si>
  <si>
    <t>复试九组</t>
    <phoneticPr fontId="6" type="noConversion"/>
  </si>
  <si>
    <t>106976650610578</t>
  </si>
  <si>
    <t>朱文超</t>
  </si>
  <si>
    <t>106976370910551</t>
  </si>
  <si>
    <t>杨文璞</t>
  </si>
  <si>
    <t>106976610310566</t>
  </si>
  <si>
    <t>张振阳</t>
  </si>
  <si>
    <t>106976611602719</t>
  </si>
  <si>
    <t>刘雨青</t>
  </si>
  <si>
    <t>106976230310541</t>
  </si>
  <si>
    <t>张瑞</t>
  </si>
  <si>
    <t>106976611602716</t>
  </si>
  <si>
    <t>姜春旭</t>
  </si>
  <si>
    <t>106976613310569</t>
  </si>
  <si>
    <t>蔡炳成</t>
  </si>
  <si>
    <t>106976141810537</t>
  </si>
  <si>
    <t>周飞</t>
  </si>
  <si>
    <t>106976611602723</t>
  </si>
  <si>
    <t>欧阳奕涛</t>
  </si>
  <si>
    <t>106976370210549</t>
  </si>
  <si>
    <t>贺元勃</t>
  </si>
  <si>
    <t>106976152610538</t>
  </si>
  <si>
    <t>郭超群</t>
  </si>
  <si>
    <t>106976611602718</t>
  </si>
  <si>
    <t>刘书文</t>
  </si>
  <si>
    <t>106976130906652</t>
  </si>
  <si>
    <t>高冲</t>
  </si>
  <si>
    <t>106976431406659</t>
  </si>
  <si>
    <t>陈续</t>
  </si>
  <si>
    <t>106976500306660</t>
  </si>
  <si>
    <t>李秋雨</t>
  </si>
  <si>
    <t>106976611602536</t>
  </si>
  <si>
    <t>张宇哲</t>
  </si>
  <si>
    <t>106976370906657</t>
  </si>
  <si>
    <t>王咏春</t>
  </si>
  <si>
    <t>106976340806655</t>
  </si>
  <si>
    <t>程辉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</si>
</sst>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);[Red]\(0\)"/>
    <numFmt numFmtId="178" formatCode="0_ "/>
  </numFmts>
  <fonts count="9" x14ac:knownFonts="1">
    <font>
      <sz val="11"/>
      <color theme="1"/>
      <name val="宋体"/>
      <charset val="134"/>
      <scheme val="minor"/>
    </font>
    <font>
      <sz val="12"/>
      <color theme="1"/>
      <name val="仿宋"/>
      <family val="3"/>
      <charset val="134"/>
    </font>
    <font>
      <sz val="26"/>
      <color theme="1"/>
      <name val="仿宋"/>
      <family val="3"/>
      <charset val="134"/>
    </font>
    <font>
      <b/>
      <sz val="28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u/>
      <sz val="26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7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176" fontId="8" fillId="0" borderId="5" xfId="0" applyNumberFormat="1" applyFont="1" applyBorder="1" applyAlignment="1">
      <alignment horizontal="center" vertical="center"/>
    </xf>
    <xf numFmtId="176" fontId="8" fillId="0" borderId="5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178" fontId="8" fillId="0" borderId="5" xfId="0" applyNumberFormat="1" applyFont="1" applyBorder="1" applyAlignment="1">
      <alignment horizontal="center" vertical="center" wrapText="1"/>
    </xf>
    <xf numFmtId="176" fontId="8" fillId="0" borderId="5" xfId="0" applyNumberFormat="1" applyFont="1" applyBorder="1">
      <alignment vertical="center"/>
    </xf>
    <xf numFmtId="178" fontId="7" fillId="0" borderId="5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27"/>
  <sheetViews>
    <sheetView tabSelected="1" zoomScale="115" zoomScaleNormal="115" workbookViewId="0">
      <selection activeCell="P82" sqref="O81:P82"/>
    </sheetView>
  </sheetViews>
  <sheetFormatPr defaultColWidth="9" defaultRowHeight="20.149999999999999" customHeight="1" x14ac:dyDescent="0.25"/>
  <cols>
    <col min="1" max="1" width="6.08984375" style="1" customWidth="1"/>
    <col min="2" max="2" width="18" style="1" customWidth="1"/>
    <col min="3" max="3" width="9.08984375" style="1" customWidth="1"/>
    <col min="4" max="4" width="7.90625" style="1" customWidth="1"/>
    <col min="5" max="5" width="21.81640625" style="1" customWidth="1"/>
    <col min="6" max="6" width="10" style="1" customWidth="1"/>
    <col min="7" max="7" width="27.26953125" style="1" customWidth="1"/>
    <col min="8" max="9" width="7.90625" style="1" customWidth="1"/>
    <col min="10" max="10" width="9.81640625" style="2" customWidth="1"/>
    <col min="11" max="11" width="7.90625" style="2" customWidth="1"/>
    <col min="12" max="12" width="11" style="1" customWidth="1"/>
    <col min="13" max="13" width="8.36328125" style="1" customWidth="1"/>
    <col min="14" max="14" width="6.26953125" style="1" customWidth="1"/>
    <col min="15" max="15" width="10.7265625" style="1" customWidth="1"/>
    <col min="16" max="16" width="21.81640625" style="1" customWidth="1"/>
    <col min="17" max="16384" width="9" style="1"/>
  </cols>
  <sheetData>
    <row r="1" spans="1:16" ht="36" customHeight="1" x14ac:dyDescent="0.25">
      <c r="A1" s="25" t="s">
        <v>52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ht="38.15" customHeight="1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3" t="s">
        <v>9</v>
      </c>
      <c r="K2" s="23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</row>
    <row r="3" spans="1:16" ht="38.15" customHeight="1" x14ac:dyDescent="0.25">
      <c r="A3" s="22"/>
      <c r="B3" s="22"/>
      <c r="C3" s="22"/>
      <c r="D3" s="22"/>
      <c r="E3" s="22"/>
      <c r="F3" s="22"/>
      <c r="G3" s="22"/>
      <c r="H3" s="22"/>
      <c r="I3" s="22"/>
      <c r="J3" s="24"/>
      <c r="K3" s="24"/>
      <c r="L3" s="22"/>
      <c r="M3" s="22"/>
      <c r="N3" s="22"/>
      <c r="O3" s="22"/>
      <c r="P3" s="22"/>
    </row>
    <row r="4" spans="1:16" ht="24" customHeight="1" x14ac:dyDescent="0.25">
      <c r="A4" s="27" t="s">
        <v>16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18"/>
      <c r="O4" s="18"/>
      <c r="P4" s="19"/>
    </row>
    <row r="5" spans="1:16" ht="24" customHeight="1" x14ac:dyDescent="0.25">
      <c r="A5" s="3">
        <v>1</v>
      </c>
      <c r="B5" s="5">
        <v>106976611603715</v>
      </c>
      <c r="C5" s="6" t="s">
        <v>53</v>
      </c>
      <c r="D5" s="7" t="s">
        <v>17</v>
      </c>
      <c r="E5" s="7" t="s">
        <v>18</v>
      </c>
      <c r="F5" s="7" t="s">
        <v>19</v>
      </c>
      <c r="G5" s="7" t="s">
        <v>20</v>
      </c>
      <c r="H5" s="6">
        <v>382</v>
      </c>
      <c r="I5" s="9">
        <v>85</v>
      </c>
      <c r="J5" s="10">
        <v>133.666666666667</v>
      </c>
      <c r="K5" s="11">
        <v>38.5</v>
      </c>
      <c r="L5" s="11">
        <f t="shared" ref="L5:L23" si="0">I5+J5+K5</f>
        <v>257.16666666666697</v>
      </c>
      <c r="M5" s="11">
        <f t="shared" ref="M5:M23" si="1">((H5/500)*0.6+(L5/300)*0.4)*100</f>
        <v>80.128888888888923</v>
      </c>
      <c r="N5" s="12">
        <v>1</v>
      </c>
      <c r="O5" s="4" t="s">
        <v>21</v>
      </c>
      <c r="P5" s="3"/>
    </row>
    <row r="6" spans="1:16" ht="24" customHeight="1" x14ac:dyDescent="0.25">
      <c r="A6" s="3">
        <v>2</v>
      </c>
      <c r="B6" s="5">
        <v>106976611603716</v>
      </c>
      <c r="C6" s="6" t="s">
        <v>54</v>
      </c>
      <c r="D6" s="7" t="s">
        <v>17</v>
      </c>
      <c r="E6" s="7" t="s">
        <v>18</v>
      </c>
      <c r="F6" s="7" t="s">
        <v>19</v>
      </c>
      <c r="G6" s="7" t="s">
        <v>20</v>
      </c>
      <c r="H6" s="6">
        <v>354</v>
      </c>
      <c r="I6" s="9">
        <v>82</v>
      </c>
      <c r="J6" s="10">
        <v>141.5</v>
      </c>
      <c r="K6" s="11">
        <v>43.1666666666667</v>
      </c>
      <c r="L6" s="11">
        <f t="shared" si="0"/>
        <v>266.66666666666669</v>
      </c>
      <c r="M6" s="11">
        <f t="shared" si="1"/>
        <v>78.035555555555561</v>
      </c>
      <c r="N6" s="12">
        <v>2</v>
      </c>
      <c r="O6" s="4" t="s">
        <v>21</v>
      </c>
      <c r="P6" s="3"/>
    </row>
    <row r="7" spans="1:16" ht="24" customHeight="1" x14ac:dyDescent="0.25">
      <c r="A7" s="3">
        <v>3</v>
      </c>
      <c r="B7" s="5">
        <v>106976515610669</v>
      </c>
      <c r="C7" s="6" t="s">
        <v>55</v>
      </c>
      <c r="D7" s="7" t="s">
        <v>17</v>
      </c>
      <c r="E7" s="7" t="s">
        <v>18</v>
      </c>
      <c r="F7" s="7" t="s">
        <v>19</v>
      </c>
      <c r="G7" s="7" t="s">
        <v>20</v>
      </c>
      <c r="H7" s="6">
        <v>378</v>
      </c>
      <c r="I7" s="9">
        <v>61</v>
      </c>
      <c r="J7" s="10">
        <v>135.166666666667</v>
      </c>
      <c r="K7" s="11">
        <v>39.5</v>
      </c>
      <c r="L7" s="11">
        <f t="shared" si="0"/>
        <v>235.666666666667</v>
      </c>
      <c r="M7" s="11">
        <f t="shared" si="1"/>
        <v>76.782222222222259</v>
      </c>
      <c r="N7" s="12">
        <v>3</v>
      </c>
      <c r="O7" s="4" t="s">
        <v>21</v>
      </c>
      <c r="P7" s="3"/>
    </row>
    <row r="8" spans="1:16" ht="24" customHeight="1" x14ac:dyDescent="0.25">
      <c r="A8" s="3">
        <v>4</v>
      </c>
      <c r="B8" s="5">
        <v>106976518310670</v>
      </c>
      <c r="C8" s="6" t="s">
        <v>56</v>
      </c>
      <c r="D8" s="7" t="s">
        <v>17</v>
      </c>
      <c r="E8" s="7" t="s">
        <v>18</v>
      </c>
      <c r="F8" s="7" t="s">
        <v>19</v>
      </c>
      <c r="G8" s="7" t="s">
        <v>20</v>
      </c>
      <c r="H8" s="6">
        <v>345</v>
      </c>
      <c r="I8" s="9">
        <v>90</v>
      </c>
      <c r="J8" s="10">
        <v>125.666666666667</v>
      </c>
      <c r="K8" s="11">
        <v>42.1666666666667</v>
      </c>
      <c r="L8" s="11">
        <f t="shared" si="0"/>
        <v>257.83333333333371</v>
      </c>
      <c r="M8" s="11">
        <f t="shared" si="1"/>
        <v>75.777777777777828</v>
      </c>
      <c r="N8" s="12">
        <v>4</v>
      </c>
      <c r="O8" s="4" t="s">
        <v>21</v>
      </c>
      <c r="P8" s="3"/>
    </row>
    <row r="9" spans="1:16" ht="24" customHeight="1" x14ac:dyDescent="0.25">
      <c r="A9" s="3">
        <v>5</v>
      </c>
      <c r="B9" s="5">
        <v>106976615710681</v>
      </c>
      <c r="C9" s="6" t="s">
        <v>57</v>
      </c>
      <c r="D9" s="7" t="s">
        <v>17</v>
      </c>
      <c r="E9" s="7" t="s">
        <v>18</v>
      </c>
      <c r="F9" s="7" t="s">
        <v>19</v>
      </c>
      <c r="G9" s="7" t="s">
        <v>20</v>
      </c>
      <c r="H9" s="6">
        <v>350</v>
      </c>
      <c r="I9" s="9">
        <v>75</v>
      </c>
      <c r="J9" s="10">
        <v>133.333333333333</v>
      </c>
      <c r="K9" s="11">
        <v>42.8333333333333</v>
      </c>
      <c r="L9" s="11">
        <f t="shared" si="0"/>
        <v>251.16666666666629</v>
      </c>
      <c r="M9" s="11">
        <f t="shared" si="1"/>
        <v>75.488888888888837</v>
      </c>
      <c r="N9" s="12">
        <v>5</v>
      </c>
      <c r="O9" s="4" t="s">
        <v>21</v>
      </c>
      <c r="P9" s="3"/>
    </row>
    <row r="10" spans="1:16" ht="24" customHeight="1" x14ac:dyDescent="0.25">
      <c r="A10" s="3">
        <v>6</v>
      </c>
      <c r="B10" s="5">
        <v>106976630210687</v>
      </c>
      <c r="C10" s="6" t="s">
        <v>58</v>
      </c>
      <c r="D10" s="7" t="s">
        <v>17</v>
      </c>
      <c r="E10" s="7" t="s">
        <v>18</v>
      </c>
      <c r="F10" s="7" t="s">
        <v>19</v>
      </c>
      <c r="G10" s="7" t="s">
        <v>20</v>
      </c>
      <c r="H10" s="6">
        <v>337</v>
      </c>
      <c r="I10" s="9">
        <v>80</v>
      </c>
      <c r="J10" s="10">
        <v>131.666666666667</v>
      </c>
      <c r="K10" s="11">
        <v>44</v>
      </c>
      <c r="L10" s="11">
        <f t="shared" si="0"/>
        <v>255.666666666667</v>
      </c>
      <c r="M10" s="11">
        <f t="shared" si="1"/>
        <v>74.528888888888929</v>
      </c>
      <c r="N10" s="12">
        <v>6</v>
      </c>
      <c r="O10" s="4" t="s">
        <v>21</v>
      </c>
      <c r="P10" s="3"/>
    </row>
    <row r="11" spans="1:16" ht="24" customHeight="1" x14ac:dyDescent="0.25">
      <c r="A11" s="3">
        <v>7</v>
      </c>
      <c r="B11" s="5">
        <v>106976611603724</v>
      </c>
      <c r="C11" s="6" t="s">
        <v>59</v>
      </c>
      <c r="D11" s="7" t="s">
        <v>17</v>
      </c>
      <c r="E11" s="7" t="s">
        <v>18</v>
      </c>
      <c r="F11" s="7" t="s">
        <v>19</v>
      </c>
      <c r="G11" s="7" t="s">
        <v>20</v>
      </c>
      <c r="H11" s="6">
        <v>324</v>
      </c>
      <c r="I11" s="9">
        <v>95</v>
      </c>
      <c r="J11" s="10">
        <v>129</v>
      </c>
      <c r="K11" s="11">
        <v>42</v>
      </c>
      <c r="L11" s="11">
        <f t="shared" si="0"/>
        <v>266</v>
      </c>
      <c r="M11" s="11">
        <f t="shared" si="1"/>
        <v>74.346666666666678</v>
      </c>
      <c r="N11" s="12">
        <v>7</v>
      </c>
      <c r="O11" s="4" t="s">
        <v>21</v>
      </c>
      <c r="P11" s="3"/>
    </row>
    <row r="12" spans="1:16" ht="24" customHeight="1" x14ac:dyDescent="0.25">
      <c r="A12" s="3">
        <v>8</v>
      </c>
      <c r="B12" s="5">
        <v>106976520110672</v>
      </c>
      <c r="C12" s="6" t="s">
        <v>60</v>
      </c>
      <c r="D12" s="7" t="s">
        <v>17</v>
      </c>
      <c r="E12" s="7" t="s">
        <v>18</v>
      </c>
      <c r="F12" s="7" t="s">
        <v>19</v>
      </c>
      <c r="G12" s="7" t="s">
        <v>20</v>
      </c>
      <c r="H12" s="6">
        <v>365</v>
      </c>
      <c r="I12" s="9">
        <v>63</v>
      </c>
      <c r="J12" s="10">
        <v>122.833333333333</v>
      </c>
      <c r="K12" s="11">
        <v>39.8333333333333</v>
      </c>
      <c r="L12" s="11">
        <f t="shared" si="0"/>
        <v>225.66666666666629</v>
      </c>
      <c r="M12" s="11">
        <f t="shared" si="1"/>
        <v>73.888888888888843</v>
      </c>
      <c r="N12" s="12">
        <v>8</v>
      </c>
      <c r="O12" s="4" t="s">
        <v>21</v>
      </c>
      <c r="P12" s="3"/>
    </row>
    <row r="13" spans="1:16" ht="24" customHeight="1" x14ac:dyDescent="0.25">
      <c r="A13" s="3">
        <v>9</v>
      </c>
      <c r="B13" s="5">
        <v>106976621210685</v>
      </c>
      <c r="C13" s="6" t="s">
        <v>61</v>
      </c>
      <c r="D13" s="7" t="s">
        <v>17</v>
      </c>
      <c r="E13" s="7" t="s">
        <v>18</v>
      </c>
      <c r="F13" s="7" t="s">
        <v>19</v>
      </c>
      <c r="G13" s="7" t="s">
        <v>20</v>
      </c>
      <c r="H13" s="6">
        <v>322</v>
      </c>
      <c r="I13" s="9">
        <v>87</v>
      </c>
      <c r="J13" s="10">
        <v>126.833333333333</v>
      </c>
      <c r="K13" s="11">
        <v>39.1666666666667</v>
      </c>
      <c r="L13" s="11">
        <f t="shared" si="0"/>
        <v>252.99999999999972</v>
      </c>
      <c r="M13" s="11">
        <f t="shared" si="1"/>
        <v>72.373333333333306</v>
      </c>
      <c r="N13" s="12">
        <v>9</v>
      </c>
      <c r="O13" s="4" t="s">
        <v>21</v>
      </c>
      <c r="P13" s="3"/>
    </row>
    <row r="14" spans="1:16" ht="24" customHeight="1" x14ac:dyDescent="0.25">
      <c r="A14" s="3">
        <v>10</v>
      </c>
      <c r="B14" s="5">
        <v>106976611603718</v>
      </c>
      <c r="C14" s="6" t="s">
        <v>62</v>
      </c>
      <c r="D14" s="7" t="s">
        <v>17</v>
      </c>
      <c r="E14" s="7" t="s">
        <v>18</v>
      </c>
      <c r="F14" s="7" t="s">
        <v>19</v>
      </c>
      <c r="G14" s="7" t="s">
        <v>20</v>
      </c>
      <c r="H14" s="6">
        <v>320</v>
      </c>
      <c r="I14" s="9">
        <v>85</v>
      </c>
      <c r="J14" s="10">
        <v>128</v>
      </c>
      <c r="K14" s="11">
        <v>38.1666666666667</v>
      </c>
      <c r="L14" s="11">
        <f t="shared" si="0"/>
        <v>251.16666666666669</v>
      </c>
      <c r="M14" s="11">
        <f t="shared" si="1"/>
        <v>71.888888888888886</v>
      </c>
      <c r="N14" s="12">
        <v>10</v>
      </c>
      <c r="O14" s="4" t="s">
        <v>21</v>
      </c>
      <c r="P14" s="3"/>
    </row>
    <row r="15" spans="1:16" ht="24" customHeight="1" x14ac:dyDescent="0.25">
      <c r="A15" s="3">
        <v>11</v>
      </c>
      <c r="B15" s="5">
        <v>106976652010694</v>
      </c>
      <c r="C15" s="6" t="s">
        <v>63</v>
      </c>
      <c r="D15" s="7" t="s">
        <v>17</v>
      </c>
      <c r="E15" s="7" t="s">
        <v>18</v>
      </c>
      <c r="F15" s="7" t="s">
        <v>19</v>
      </c>
      <c r="G15" s="7" t="s">
        <v>20</v>
      </c>
      <c r="H15" s="6">
        <v>314</v>
      </c>
      <c r="I15" s="9">
        <v>91</v>
      </c>
      <c r="J15" s="10">
        <v>125.666666666667</v>
      </c>
      <c r="K15" s="11">
        <v>36.3333333333333</v>
      </c>
      <c r="L15" s="11">
        <f t="shared" si="0"/>
        <v>253.00000000000028</v>
      </c>
      <c r="M15" s="11">
        <f t="shared" si="1"/>
        <v>71.41333333333337</v>
      </c>
      <c r="N15" s="12">
        <v>11</v>
      </c>
      <c r="O15" s="4" t="s">
        <v>21</v>
      </c>
      <c r="P15" s="3"/>
    </row>
    <row r="16" spans="1:16" ht="24" customHeight="1" x14ac:dyDescent="0.25">
      <c r="A16" s="3">
        <v>12</v>
      </c>
      <c r="B16" s="5">
        <v>106976613410677</v>
      </c>
      <c r="C16" s="6" t="s">
        <v>64</v>
      </c>
      <c r="D16" s="7" t="s">
        <v>17</v>
      </c>
      <c r="E16" s="7" t="s">
        <v>18</v>
      </c>
      <c r="F16" s="7" t="s">
        <v>19</v>
      </c>
      <c r="G16" s="7" t="s">
        <v>20</v>
      </c>
      <c r="H16" s="6">
        <v>328</v>
      </c>
      <c r="I16" s="9">
        <v>67</v>
      </c>
      <c r="J16" s="10">
        <v>123.666666666667</v>
      </c>
      <c r="K16" s="11">
        <v>43</v>
      </c>
      <c r="L16" s="11">
        <f t="shared" si="0"/>
        <v>233.666666666667</v>
      </c>
      <c r="M16" s="11">
        <f t="shared" si="1"/>
        <v>70.515555555555594</v>
      </c>
      <c r="N16" s="12">
        <v>12</v>
      </c>
      <c r="O16" s="4" t="s">
        <v>21</v>
      </c>
      <c r="P16" s="3"/>
    </row>
    <row r="17" spans="1:16" ht="24" customHeight="1" x14ac:dyDescent="0.25">
      <c r="A17" s="3">
        <v>13</v>
      </c>
      <c r="B17" s="5">
        <v>106976611603719</v>
      </c>
      <c r="C17" s="6" t="s">
        <v>65</v>
      </c>
      <c r="D17" s="7" t="s">
        <v>17</v>
      </c>
      <c r="E17" s="7" t="s">
        <v>18</v>
      </c>
      <c r="F17" s="7" t="s">
        <v>19</v>
      </c>
      <c r="G17" s="7" t="s">
        <v>20</v>
      </c>
      <c r="H17" s="6">
        <v>289</v>
      </c>
      <c r="I17" s="9">
        <v>86</v>
      </c>
      <c r="J17" s="10">
        <v>125.333333333333</v>
      </c>
      <c r="K17" s="11">
        <v>43.8333333333333</v>
      </c>
      <c r="L17" s="11">
        <f t="shared" si="0"/>
        <v>255.16666666666629</v>
      </c>
      <c r="M17" s="11">
        <f t="shared" si="1"/>
        <v>68.702222222222176</v>
      </c>
      <c r="N17" s="12">
        <v>13</v>
      </c>
      <c r="O17" s="4" t="s">
        <v>21</v>
      </c>
      <c r="P17" s="3"/>
    </row>
    <row r="18" spans="1:16" ht="24" customHeight="1" x14ac:dyDescent="0.25">
      <c r="A18" s="3">
        <v>14</v>
      </c>
      <c r="B18" s="5">
        <v>106976611603726</v>
      </c>
      <c r="C18" s="6" t="s">
        <v>66</v>
      </c>
      <c r="D18" s="7" t="s">
        <v>17</v>
      </c>
      <c r="E18" s="7" t="s">
        <v>18</v>
      </c>
      <c r="F18" s="7" t="s">
        <v>19</v>
      </c>
      <c r="G18" s="7" t="s">
        <v>20</v>
      </c>
      <c r="H18" s="6">
        <v>284</v>
      </c>
      <c r="I18" s="9">
        <v>85</v>
      </c>
      <c r="J18" s="10">
        <v>128.166666666667</v>
      </c>
      <c r="K18" s="11">
        <v>42.1666666666667</v>
      </c>
      <c r="L18" s="11">
        <f t="shared" si="0"/>
        <v>255.33333333333371</v>
      </c>
      <c r="M18" s="11">
        <f t="shared" si="1"/>
        <v>68.124444444444492</v>
      </c>
      <c r="N18" s="12">
        <v>14</v>
      </c>
      <c r="O18" s="4" t="s">
        <v>21</v>
      </c>
      <c r="P18" s="3"/>
    </row>
    <row r="19" spans="1:16" ht="24" customHeight="1" x14ac:dyDescent="0.25">
      <c r="A19" s="3">
        <v>15</v>
      </c>
      <c r="B19" s="5">
        <v>106976611603722</v>
      </c>
      <c r="C19" s="6" t="s">
        <v>67</v>
      </c>
      <c r="D19" s="7" t="s">
        <v>17</v>
      </c>
      <c r="E19" s="7" t="s">
        <v>18</v>
      </c>
      <c r="F19" s="7" t="s">
        <v>19</v>
      </c>
      <c r="G19" s="7" t="s">
        <v>20</v>
      </c>
      <c r="H19" s="6">
        <v>302</v>
      </c>
      <c r="I19" s="9">
        <v>65</v>
      </c>
      <c r="J19" s="10">
        <v>130.5</v>
      </c>
      <c r="K19" s="11">
        <v>41.8333333333333</v>
      </c>
      <c r="L19" s="11">
        <f t="shared" si="0"/>
        <v>237.33333333333331</v>
      </c>
      <c r="M19" s="11">
        <f t="shared" si="1"/>
        <v>67.884444444444441</v>
      </c>
      <c r="N19" s="12">
        <v>15</v>
      </c>
      <c r="O19" s="4" t="s">
        <v>21</v>
      </c>
      <c r="P19" s="3"/>
    </row>
    <row r="20" spans="1:16" ht="24" customHeight="1" x14ac:dyDescent="0.25">
      <c r="A20" s="3">
        <v>16</v>
      </c>
      <c r="B20" s="5">
        <v>106976613410676</v>
      </c>
      <c r="C20" s="6" t="s">
        <v>68</v>
      </c>
      <c r="D20" s="7" t="s">
        <v>17</v>
      </c>
      <c r="E20" s="7" t="s">
        <v>18</v>
      </c>
      <c r="F20" s="7" t="s">
        <v>19</v>
      </c>
      <c r="G20" s="7" t="s">
        <v>20</v>
      </c>
      <c r="H20" s="6">
        <v>318</v>
      </c>
      <c r="I20" s="9">
        <v>62</v>
      </c>
      <c r="J20" s="10">
        <v>117</v>
      </c>
      <c r="K20" s="11">
        <v>37</v>
      </c>
      <c r="L20" s="11">
        <f t="shared" si="0"/>
        <v>216</v>
      </c>
      <c r="M20" s="11">
        <f t="shared" si="1"/>
        <v>66.959999999999994</v>
      </c>
      <c r="N20" s="12">
        <v>16</v>
      </c>
      <c r="O20" s="4" t="s">
        <v>21</v>
      </c>
      <c r="P20" s="3"/>
    </row>
    <row r="21" spans="1:16" ht="24" customHeight="1" x14ac:dyDescent="0.25">
      <c r="A21" s="3">
        <v>17</v>
      </c>
      <c r="B21" s="5">
        <v>106976620210683</v>
      </c>
      <c r="C21" s="6" t="s">
        <v>69</v>
      </c>
      <c r="D21" s="7" t="s">
        <v>17</v>
      </c>
      <c r="E21" s="7" t="s">
        <v>18</v>
      </c>
      <c r="F21" s="7" t="s">
        <v>19</v>
      </c>
      <c r="G21" s="7" t="s">
        <v>20</v>
      </c>
      <c r="H21" s="6">
        <v>286</v>
      </c>
      <c r="I21" s="9">
        <v>82</v>
      </c>
      <c r="J21" s="10">
        <v>121.833333333333</v>
      </c>
      <c r="K21" s="11">
        <v>32.8333333333333</v>
      </c>
      <c r="L21" s="11">
        <f t="shared" si="0"/>
        <v>236.66666666666629</v>
      </c>
      <c r="M21" s="11">
        <f t="shared" si="1"/>
        <v>65.875555555555508</v>
      </c>
      <c r="N21" s="12">
        <v>17</v>
      </c>
      <c r="O21" s="4" t="s">
        <v>21</v>
      </c>
      <c r="P21" s="3"/>
    </row>
    <row r="22" spans="1:16" ht="24" customHeight="1" x14ac:dyDescent="0.25">
      <c r="A22" s="3">
        <v>18</v>
      </c>
      <c r="B22" s="5">
        <v>106976611603727</v>
      </c>
      <c r="C22" s="6" t="s">
        <v>70</v>
      </c>
      <c r="D22" s="7" t="s">
        <v>17</v>
      </c>
      <c r="E22" s="7" t="s">
        <v>18</v>
      </c>
      <c r="F22" s="7" t="s">
        <v>19</v>
      </c>
      <c r="G22" s="7" t="s">
        <v>20</v>
      </c>
      <c r="H22" s="6">
        <v>285</v>
      </c>
      <c r="I22" s="9">
        <v>85</v>
      </c>
      <c r="J22" s="10">
        <v>114.333333333333</v>
      </c>
      <c r="K22" s="11">
        <v>33.8333333333333</v>
      </c>
      <c r="L22" s="11">
        <f t="shared" si="0"/>
        <v>233.16666666666629</v>
      </c>
      <c r="M22" s="11">
        <f t="shared" si="1"/>
        <v>65.288888888888835</v>
      </c>
      <c r="N22" s="12">
        <v>18</v>
      </c>
      <c r="O22" s="4"/>
      <c r="P22" s="3"/>
    </row>
    <row r="23" spans="1:16" ht="24" customHeight="1" x14ac:dyDescent="0.25">
      <c r="A23" s="3">
        <v>19</v>
      </c>
      <c r="B23" s="5">
        <v>106976531710674</v>
      </c>
      <c r="C23" s="6" t="s">
        <v>71</v>
      </c>
      <c r="D23" s="7" t="s">
        <v>17</v>
      </c>
      <c r="E23" s="7" t="s">
        <v>18</v>
      </c>
      <c r="F23" s="7" t="s">
        <v>19</v>
      </c>
      <c r="G23" s="7" t="s">
        <v>20</v>
      </c>
      <c r="H23" s="6">
        <v>276</v>
      </c>
      <c r="I23" s="9">
        <v>79</v>
      </c>
      <c r="J23" s="10">
        <v>117</v>
      </c>
      <c r="K23" s="11">
        <v>35.5</v>
      </c>
      <c r="L23" s="11">
        <f t="shared" si="0"/>
        <v>231.5</v>
      </c>
      <c r="M23" s="11">
        <f t="shared" si="1"/>
        <v>63.986666666666657</v>
      </c>
      <c r="N23" s="12">
        <v>19</v>
      </c>
      <c r="O23" s="4"/>
      <c r="P23" s="3"/>
    </row>
    <row r="24" spans="1:16" ht="24" customHeight="1" x14ac:dyDescent="0.25">
      <c r="A24" s="27" t="s">
        <v>22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18"/>
      <c r="O24" s="18"/>
      <c r="P24" s="19"/>
    </row>
    <row r="25" spans="1:16" ht="24" customHeight="1" x14ac:dyDescent="0.25">
      <c r="A25" s="3">
        <v>1</v>
      </c>
      <c r="B25" s="15">
        <v>106976330210623</v>
      </c>
      <c r="C25" s="6" t="s">
        <v>72</v>
      </c>
      <c r="D25" s="7" t="s">
        <v>17</v>
      </c>
      <c r="E25" s="7" t="s">
        <v>18</v>
      </c>
      <c r="F25" s="7" t="s">
        <v>19</v>
      </c>
      <c r="G25" s="7" t="s">
        <v>20</v>
      </c>
      <c r="H25" s="6">
        <v>379</v>
      </c>
      <c r="I25" s="9">
        <v>96</v>
      </c>
      <c r="J25" s="11">
        <v>130.80000000000001</v>
      </c>
      <c r="K25" s="11">
        <v>42</v>
      </c>
      <c r="L25" s="11">
        <f t="shared" ref="L25:L44" si="2">SUM(I25:K25)</f>
        <v>268.8</v>
      </c>
      <c r="M25" s="11">
        <f t="shared" ref="M25:M44" si="3">((H25/500)*0.6+(L25/300)*0.4)*100</f>
        <v>81.320000000000007</v>
      </c>
      <c r="N25" s="9">
        <v>1</v>
      </c>
      <c r="O25" s="4" t="s">
        <v>21</v>
      </c>
      <c r="P25" s="3"/>
    </row>
    <row r="26" spans="1:16" ht="24" customHeight="1" x14ac:dyDescent="0.25">
      <c r="A26" s="3">
        <v>2</v>
      </c>
      <c r="B26" s="15">
        <v>106976130510581</v>
      </c>
      <c r="C26" s="6" t="s">
        <v>73</v>
      </c>
      <c r="D26" s="7" t="s">
        <v>17</v>
      </c>
      <c r="E26" s="7" t="s">
        <v>18</v>
      </c>
      <c r="F26" s="7" t="s">
        <v>19</v>
      </c>
      <c r="G26" s="7" t="s">
        <v>20</v>
      </c>
      <c r="H26" s="6">
        <v>378</v>
      </c>
      <c r="I26" s="9">
        <v>83</v>
      </c>
      <c r="J26" s="11">
        <v>133.80000000000001</v>
      </c>
      <c r="K26" s="11">
        <v>42.4</v>
      </c>
      <c r="L26" s="11">
        <f t="shared" si="2"/>
        <v>259.2</v>
      </c>
      <c r="M26" s="11">
        <f t="shared" si="3"/>
        <v>79.92</v>
      </c>
      <c r="N26" s="9">
        <v>2</v>
      </c>
      <c r="O26" s="4" t="s">
        <v>21</v>
      </c>
      <c r="P26" s="3"/>
    </row>
    <row r="27" spans="1:16" ht="24" customHeight="1" x14ac:dyDescent="0.25">
      <c r="A27" s="3">
        <v>3</v>
      </c>
      <c r="B27" s="15">
        <v>106976432410655</v>
      </c>
      <c r="C27" s="6" t="s">
        <v>74</v>
      </c>
      <c r="D27" s="7" t="s">
        <v>17</v>
      </c>
      <c r="E27" s="7" t="s">
        <v>18</v>
      </c>
      <c r="F27" s="7" t="s">
        <v>19</v>
      </c>
      <c r="G27" s="7" t="s">
        <v>20</v>
      </c>
      <c r="H27" s="6">
        <v>378</v>
      </c>
      <c r="I27" s="9">
        <v>92</v>
      </c>
      <c r="J27" s="11">
        <v>123.8</v>
      </c>
      <c r="K27" s="11">
        <v>32.4</v>
      </c>
      <c r="L27" s="11">
        <f t="shared" si="2"/>
        <v>248.20000000000002</v>
      </c>
      <c r="M27" s="11">
        <f t="shared" si="3"/>
        <v>78.453333333333333</v>
      </c>
      <c r="N27" s="9">
        <v>3</v>
      </c>
      <c r="O27" s="4" t="s">
        <v>21</v>
      </c>
      <c r="P27" s="3"/>
    </row>
    <row r="28" spans="1:16" ht="24" customHeight="1" x14ac:dyDescent="0.25">
      <c r="A28" s="3">
        <v>4</v>
      </c>
      <c r="B28" s="15">
        <v>106976370310638</v>
      </c>
      <c r="C28" s="6" t="s">
        <v>75</v>
      </c>
      <c r="D28" s="7" t="s">
        <v>17</v>
      </c>
      <c r="E28" s="7" t="s">
        <v>18</v>
      </c>
      <c r="F28" s="7" t="s">
        <v>19</v>
      </c>
      <c r="G28" s="7" t="s">
        <v>20</v>
      </c>
      <c r="H28" s="6">
        <v>343</v>
      </c>
      <c r="I28" s="9">
        <v>94</v>
      </c>
      <c r="J28" s="11">
        <v>138.6</v>
      </c>
      <c r="K28" s="11">
        <v>41.8</v>
      </c>
      <c r="L28" s="11">
        <f t="shared" si="2"/>
        <v>274.39999999999998</v>
      </c>
      <c r="M28" s="11">
        <f t="shared" si="3"/>
        <v>77.74666666666667</v>
      </c>
      <c r="N28" s="9">
        <v>4</v>
      </c>
      <c r="O28" s="4" t="s">
        <v>21</v>
      </c>
      <c r="P28" s="3"/>
    </row>
    <row r="29" spans="1:16" ht="24" customHeight="1" x14ac:dyDescent="0.25">
      <c r="A29" s="3">
        <v>5</v>
      </c>
      <c r="B29" s="15">
        <v>106976231010618</v>
      </c>
      <c r="C29" s="6" t="s">
        <v>76</v>
      </c>
      <c r="D29" s="7" t="s">
        <v>17</v>
      </c>
      <c r="E29" s="7" t="s">
        <v>18</v>
      </c>
      <c r="F29" s="7" t="s">
        <v>19</v>
      </c>
      <c r="G29" s="7" t="s">
        <v>20</v>
      </c>
      <c r="H29" s="6">
        <v>350</v>
      </c>
      <c r="I29" s="9">
        <v>82</v>
      </c>
      <c r="J29" s="11">
        <v>141.6</v>
      </c>
      <c r="K29" s="11">
        <v>44</v>
      </c>
      <c r="L29" s="11">
        <f t="shared" si="2"/>
        <v>267.60000000000002</v>
      </c>
      <c r="M29" s="11">
        <f t="shared" si="3"/>
        <v>77.680000000000007</v>
      </c>
      <c r="N29" s="9">
        <v>5</v>
      </c>
      <c r="O29" s="4" t="s">
        <v>21</v>
      </c>
      <c r="P29" s="3"/>
    </row>
    <row r="30" spans="1:16" ht="24" customHeight="1" x14ac:dyDescent="0.25">
      <c r="A30" s="3">
        <v>6</v>
      </c>
      <c r="B30" s="15">
        <v>106976220710617</v>
      </c>
      <c r="C30" s="6" t="s">
        <v>77</v>
      </c>
      <c r="D30" s="7" t="s">
        <v>17</v>
      </c>
      <c r="E30" s="7" t="s">
        <v>18</v>
      </c>
      <c r="F30" s="7" t="s">
        <v>19</v>
      </c>
      <c r="G30" s="7" t="s">
        <v>20</v>
      </c>
      <c r="H30" s="6">
        <v>347</v>
      </c>
      <c r="I30" s="9">
        <v>91</v>
      </c>
      <c r="J30" s="11">
        <v>138</v>
      </c>
      <c r="K30" s="11">
        <v>38.799999999999997</v>
      </c>
      <c r="L30" s="11">
        <f t="shared" si="2"/>
        <v>267.8</v>
      </c>
      <c r="M30" s="11">
        <f t="shared" si="3"/>
        <v>77.346666666666664</v>
      </c>
      <c r="N30" s="9">
        <v>6</v>
      </c>
      <c r="O30" s="4" t="s">
        <v>21</v>
      </c>
      <c r="P30" s="3"/>
    </row>
    <row r="31" spans="1:16" ht="24" customHeight="1" x14ac:dyDescent="0.25">
      <c r="A31" s="3">
        <v>7</v>
      </c>
      <c r="B31" s="15">
        <v>106976370310637</v>
      </c>
      <c r="C31" s="6" t="s">
        <v>78</v>
      </c>
      <c r="D31" s="7" t="s">
        <v>17</v>
      </c>
      <c r="E31" s="7" t="s">
        <v>18</v>
      </c>
      <c r="F31" s="7" t="s">
        <v>19</v>
      </c>
      <c r="G31" s="7" t="s">
        <v>20</v>
      </c>
      <c r="H31" s="6">
        <v>377</v>
      </c>
      <c r="I31" s="9">
        <v>65</v>
      </c>
      <c r="J31" s="11">
        <v>131.19999999999999</v>
      </c>
      <c r="K31" s="11">
        <v>40.200000000000003</v>
      </c>
      <c r="L31" s="11">
        <f t="shared" si="2"/>
        <v>236.39999999999998</v>
      </c>
      <c r="M31" s="11">
        <f t="shared" si="3"/>
        <v>76.759999999999991</v>
      </c>
      <c r="N31" s="9">
        <v>7</v>
      </c>
      <c r="O31" s="4" t="s">
        <v>21</v>
      </c>
      <c r="P31" s="3"/>
    </row>
    <row r="32" spans="1:16" ht="24" customHeight="1" x14ac:dyDescent="0.25">
      <c r="A32" s="3">
        <v>8</v>
      </c>
      <c r="B32" s="15">
        <v>106976142010605</v>
      </c>
      <c r="C32" s="6" t="s">
        <v>79</v>
      </c>
      <c r="D32" s="7" t="s">
        <v>17</v>
      </c>
      <c r="E32" s="7" t="s">
        <v>18</v>
      </c>
      <c r="F32" s="7" t="s">
        <v>19</v>
      </c>
      <c r="G32" s="7" t="s">
        <v>20</v>
      </c>
      <c r="H32" s="6">
        <v>356</v>
      </c>
      <c r="I32" s="9">
        <v>82</v>
      </c>
      <c r="J32" s="11">
        <v>136.4</v>
      </c>
      <c r="K32" s="11">
        <v>35.799999999999997</v>
      </c>
      <c r="L32" s="11">
        <f t="shared" si="2"/>
        <v>254.2</v>
      </c>
      <c r="M32" s="11">
        <f t="shared" si="3"/>
        <v>76.61333333333333</v>
      </c>
      <c r="N32" s="9">
        <v>8</v>
      </c>
      <c r="O32" s="4" t="s">
        <v>21</v>
      </c>
      <c r="P32" s="3"/>
    </row>
    <row r="33" spans="1:16" ht="24" customHeight="1" x14ac:dyDescent="0.25">
      <c r="A33" s="3">
        <v>9</v>
      </c>
      <c r="B33" s="15">
        <v>106976135210599</v>
      </c>
      <c r="C33" s="6" t="s">
        <v>80</v>
      </c>
      <c r="D33" s="7" t="s">
        <v>17</v>
      </c>
      <c r="E33" s="7" t="s">
        <v>18</v>
      </c>
      <c r="F33" s="7" t="s">
        <v>19</v>
      </c>
      <c r="G33" s="7" t="s">
        <v>20</v>
      </c>
      <c r="H33" s="6">
        <v>354</v>
      </c>
      <c r="I33" s="9">
        <v>83</v>
      </c>
      <c r="J33" s="11">
        <v>130.4</v>
      </c>
      <c r="K33" s="11">
        <v>42.4</v>
      </c>
      <c r="L33" s="11">
        <f t="shared" si="2"/>
        <v>255.8</v>
      </c>
      <c r="M33" s="11">
        <f t="shared" si="3"/>
        <v>76.586666666666673</v>
      </c>
      <c r="N33" s="9">
        <v>9</v>
      </c>
      <c r="O33" s="4" t="s">
        <v>21</v>
      </c>
      <c r="P33" s="3"/>
    </row>
    <row r="34" spans="1:16" ht="24" customHeight="1" x14ac:dyDescent="0.25">
      <c r="A34" s="3">
        <v>10</v>
      </c>
      <c r="B34" s="15">
        <v>106976371110641</v>
      </c>
      <c r="C34" s="6" t="s">
        <v>81</v>
      </c>
      <c r="D34" s="7" t="s">
        <v>17</v>
      </c>
      <c r="E34" s="7" t="s">
        <v>18</v>
      </c>
      <c r="F34" s="7" t="s">
        <v>19</v>
      </c>
      <c r="G34" s="7" t="s">
        <v>20</v>
      </c>
      <c r="H34" s="6">
        <v>358</v>
      </c>
      <c r="I34" s="9">
        <v>85</v>
      </c>
      <c r="J34" s="11">
        <v>128</v>
      </c>
      <c r="K34" s="11">
        <v>36.200000000000003</v>
      </c>
      <c r="L34" s="11">
        <f t="shared" si="2"/>
        <v>249.2</v>
      </c>
      <c r="M34" s="11">
        <f t="shared" si="3"/>
        <v>76.186666666666667</v>
      </c>
      <c r="N34" s="9">
        <v>10</v>
      </c>
      <c r="O34" s="4" t="s">
        <v>21</v>
      </c>
      <c r="P34" s="3"/>
    </row>
    <row r="35" spans="1:16" ht="24" customHeight="1" x14ac:dyDescent="0.25">
      <c r="A35" s="3">
        <v>11</v>
      </c>
      <c r="B35" s="15">
        <v>106976131710588</v>
      </c>
      <c r="C35" s="6" t="s">
        <v>82</v>
      </c>
      <c r="D35" s="7" t="s">
        <v>17</v>
      </c>
      <c r="E35" s="7" t="s">
        <v>18</v>
      </c>
      <c r="F35" s="7" t="s">
        <v>19</v>
      </c>
      <c r="G35" s="7" t="s">
        <v>20</v>
      </c>
      <c r="H35" s="6">
        <v>347</v>
      </c>
      <c r="I35" s="9">
        <v>75</v>
      </c>
      <c r="J35" s="11">
        <v>140.19999999999999</v>
      </c>
      <c r="K35" s="11">
        <v>42.8</v>
      </c>
      <c r="L35" s="11">
        <f t="shared" si="2"/>
        <v>258</v>
      </c>
      <c r="M35" s="11">
        <f t="shared" si="3"/>
        <v>76.039999999999992</v>
      </c>
      <c r="N35" s="9">
        <v>11</v>
      </c>
      <c r="O35" s="4" t="s">
        <v>21</v>
      </c>
      <c r="P35" s="3"/>
    </row>
    <row r="36" spans="1:16" ht="24" customHeight="1" x14ac:dyDescent="0.25">
      <c r="A36" s="3">
        <v>12</v>
      </c>
      <c r="B36" s="15">
        <v>106976152210612</v>
      </c>
      <c r="C36" s="6" t="s">
        <v>83</v>
      </c>
      <c r="D36" s="7" t="s">
        <v>17</v>
      </c>
      <c r="E36" s="7" t="s">
        <v>18</v>
      </c>
      <c r="F36" s="7" t="s">
        <v>19</v>
      </c>
      <c r="G36" s="7" t="s">
        <v>20</v>
      </c>
      <c r="H36" s="6">
        <v>336</v>
      </c>
      <c r="I36" s="9">
        <v>81</v>
      </c>
      <c r="J36" s="11">
        <v>136.19999999999999</v>
      </c>
      <c r="K36" s="11">
        <v>44.2</v>
      </c>
      <c r="L36" s="11">
        <f t="shared" si="2"/>
        <v>261.39999999999998</v>
      </c>
      <c r="M36" s="11">
        <f t="shared" si="3"/>
        <v>75.173333333333332</v>
      </c>
      <c r="N36" s="9">
        <v>12</v>
      </c>
      <c r="O36" s="4" t="s">
        <v>21</v>
      </c>
      <c r="P36" s="3"/>
    </row>
    <row r="37" spans="1:16" ht="24" customHeight="1" x14ac:dyDescent="0.25">
      <c r="A37" s="3">
        <v>13</v>
      </c>
      <c r="B37" s="15">
        <v>106976370210635</v>
      </c>
      <c r="C37" s="6" t="s">
        <v>84</v>
      </c>
      <c r="D37" s="7" t="s">
        <v>17</v>
      </c>
      <c r="E37" s="7" t="s">
        <v>18</v>
      </c>
      <c r="F37" s="7" t="s">
        <v>19</v>
      </c>
      <c r="G37" s="7" t="s">
        <v>20</v>
      </c>
      <c r="H37" s="6">
        <v>330</v>
      </c>
      <c r="I37" s="9">
        <v>93</v>
      </c>
      <c r="J37" s="11">
        <v>133.4</v>
      </c>
      <c r="K37" s="11">
        <v>36.4</v>
      </c>
      <c r="L37" s="11">
        <f t="shared" si="2"/>
        <v>262.8</v>
      </c>
      <c r="M37" s="11">
        <f t="shared" si="3"/>
        <v>74.64</v>
      </c>
      <c r="N37" s="9">
        <v>13</v>
      </c>
      <c r="O37" s="4" t="s">
        <v>21</v>
      </c>
      <c r="P37" s="3"/>
    </row>
    <row r="38" spans="1:16" ht="24" customHeight="1" x14ac:dyDescent="0.25">
      <c r="A38" s="3">
        <v>14</v>
      </c>
      <c r="B38" s="15">
        <v>106976423510652</v>
      </c>
      <c r="C38" s="6" t="s">
        <v>85</v>
      </c>
      <c r="D38" s="7" t="s">
        <v>17</v>
      </c>
      <c r="E38" s="7" t="s">
        <v>18</v>
      </c>
      <c r="F38" s="7" t="s">
        <v>19</v>
      </c>
      <c r="G38" s="7" t="s">
        <v>20</v>
      </c>
      <c r="H38" s="6">
        <v>338</v>
      </c>
      <c r="I38" s="9">
        <v>89</v>
      </c>
      <c r="J38" s="11">
        <v>127.4</v>
      </c>
      <c r="K38" s="11">
        <v>35.799999999999997</v>
      </c>
      <c r="L38" s="11">
        <f t="shared" si="2"/>
        <v>252.2</v>
      </c>
      <c r="M38" s="11">
        <f t="shared" si="3"/>
        <v>74.186666666666667</v>
      </c>
      <c r="N38" s="9">
        <v>14</v>
      </c>
      <c r="O38" s="4" t="s">
        <v>21</v>
      </c>
      <c r="P38" s="3"/>
    </row>
    <row r="39" spans="1:16" ht="24" customHeight="1" x14ac:dyDescent="0.25">
      <c r="A39" s="3">
        <v>15</v>
      </c>
      <c r="B39" s="15">
        <v>106976510810664</v>
      </c>
      <c r="C39" s="6" t="s">
        <v>86</v>
      </c>
      <c r="D39" s="7" t="s">
        <v>17</v>
      </c>
      <c r="E39" s="7" t="s">
        <v>18</v>
      </c>
      <c r="F39" s="7" t="s">
        <v>19</v>
      </c>
      <c r="G39" s="7" t="s">
        <v>20</v>
      </c>
      <c r="H39" s="6">
        <v>330</v>
      </c>
      <c r="I39" s="9">
        <v>70</v>
      </c>
      <c r="J39" s="11">
        <v>135.4</v>
      </c>
      <c r="K39" s="11">
        <v>39.799999999999997</v>
      </c>
      <c r="L39" s="11">
        <f t="shared" si="2"/>
        <v>245.2</v>
      </c>
      <c r="M39" s="11">
        <f t="shared" si="3"/>
        <v>72.293333333333337</v>
      </c>
      <c r="N39" s="9">
        <v>15</v>
      </c>
      <c r="O39" s="4" t="s">
        <v>21</v>
      </c>
      <c r="P39" s="3"/>
    </row>
    <row r="40" spans="1:16" ht="24" customHeight="1" x14ac:dyDescent="0.25">
      <c r="A40" s="3">
        <v>16</v>
      </c>
      <c r="B40" s="15">
        <v>106976360110631</v>
      </c>
      <c r="C40" s="6" t="s">
        <v>87</v>
      </c>
      <c r="D40" s="7" t="s">
        <v>17</v>
      </c>
      <c r="E40" s="7" t="s">
        <v>18</v>
      </c>
      <c r="F40" s="7" t="s">
        <v>19</v>
      </c>
      <c r="G40" s="7" t="s">
        <v>20</v>
      </c>
      <c r="H40" s="6">
        <v>343</v>
      </c>
      <c r="I40" s="9">
        <v>64</v>
      </c>
      <c r="J40" s="11">
        <v>127</v>
      </c>
      <c r="K40" s="11">
        <v>38</v>
      </c>
      <c r="L40" s="11">
        <f t="shared" si="2"/>
        <v>229</v>
      </c>
      <c r="M40" s="11">
        <f t="shared" si="3"/>
        <v>71.693333333333342</v>
      </c>
      <c r="N40" s="9">
        <v>16</v>
      </c>
      <c r="O40" s="4" t="s">
        <v>21</v>
      </c>
      <c r="P40" s="3"/>
    </row>
    <row r="41" spans="1:16" ht="24" customHeight="1" x14ac:dyDescent="0.25">
      <c r="A41" s="3">
        <v>17</v>
      </c>
      <c r="B41" s="15">
        <v>106976140810601</v>
      </c>
      <c r="C41" s="6" t="s">
        <v>88</v>
      </c>
      <c r="D41" s="7" t="s">
        <v>17</v>
      </c>
      <c r="E41" s="7" t="s">
        <v>18</v>
      </c>
      <c r="F41" s="7" t="s">
        <v>19</v>
      </c>
      <c r="G41" s="7" t="s">
        <v>20</v>
      </c>
      <c r="H41" s="6">
        <v>317</v>
      </c>
      <c r="I41" s="9">
        <v>76</v>
      </c>
      <c r="J41" s="11">
        <v>132.6</v>
      </c>
      <c r="K41" s="11">
        <v>42</v>
      </c>
      <c r="L41" s="11">
        <f t="shared" si="2"/>
        <v>250.6</v>
      </c>
      <c r="M41" s="11">
        <f t="shared" si="3"/>
        <v>71.453333333333333</v>
      </c>
      <c r="N41" s="9">
        <v>17</v>
      </c>
      <c r="O41" s="4" t="s">
        <v>21</v>
      </c>
      <c r="P41" s="3"/>
    </row>
    <row r="42" spans="1:16" ht="24" customHeight="1" x14ac:dyDescent="0.25">
      <c r="A42" s="3">
        <v>18</v>
      </c>
      <c r="B42" s="15">
        <v>106976131010586</v>
      </c>
      <c r="C42" s="6" t="s">
        <v>89</v>
      </c>
      <c r="D42" s="7" t="s">
        <v>17</v>
      </c>
      <c r="E42" s="7" t="s">
        <v>18</v>
      </c>
      <c r="F42" s="7" t="s">
        <v>19</v>
      </c>
      <c r="G42" s="7" t="s">
        <v>20</v>
      </c>
      <c r="H42" s="6">
        <v>282</v>
      </c>
      <c r="I42" s="9">
        <v>83</v>
      </c>
      <c r="J42" s="11">
        <v>133.19999999999999</v>
      </c>
      <c r="K42" s="11">
        <v>39.6</v>
      </c>
      <c r="L42" s="11">
        <f t="shared" si="2"/>
        <v>255.79999999999998</v>
      </c>
      <c r="M42" s="11">
        <f t="shared" si="3"/>
        <v>67.946666666666673</v>
      </c>
      <c r="N42" s="9">
        <v>18</v>
      </c>
      <c r="O42" s="4" t="s">
        <v>21</v>
      </c>
      <c r="P42" s="3"/>
    </row>
    <row r="43" spans="1:16" ht="24" customHeight="1" x14ac:dyDescent="0.25">
      <c r="A43" s="3">
        <v>19</v>
      </c>
      <c r="B43" s="15">
        <v>106976132910592</v>
      </c>
      <c r="C43" s="6" t="s">
        <v>90</v>
      </c>
      <c r="D43" s="7" t="s">
        <v>17</v>
      </c>
      <c r="E43" s="7" t="s">
        <v>18</v>
      </c>
      <c r="F43" s="7" t="s">
        <v>19</v>
      </c>
      <c r="G43" s="7" t="s">
        <v>20</v>
      </c>
      <c r="H43" s="6">
        <v>280</v>
      </c>
      <c r="I43" s="9">
        <v>91</v>
      </c>
      <c r="J43" s="11">
        <v>125.4</v>
      </c>
      <c r="K43" s="11">
        <v>38.4</v>
      </c>
      <c r="L43" s="11">
        <f t="shared" si="2"/>
        <v>254.8</v>
      </c>
      <c r="M43" s="11">
        <f t="shared" si="3"/>
        <v>67.573333333333338</v>
      </c>
      <c r="N43" s="9">
        <v>19</v>
      </c>
      <c r="O43" s="4"/>
      <c r="P43" s="3"/>
    </row>
    <row r="44" spans="1:16" ht="24" customHeight="1" x14ac:dyDescent="0.25">
      <c r="A44" s="3">
        <v>20</v>
      </c>
      <c r="B44" s="15">
        <v>106976410110642</v>
      </c>
      <c r="C44" s="6" t="s">
        <v>91</v>
      </c>
      <c r="D44" s="7" t="s">
        <v>17</v>
      </c>
      <c r="E44" s="7" t="s">
        <v>18</v>
      </c>
      <c r="F44" s="7" t="s">
        <v>19</v>
      </c>
      <c r="G44" s="7" t="s">
        <v>20</v>
      </c>
      <c r="H44" s="6">
        <v>290</v>
      </c>
      <c r="I44" s="9">
        <v>92</v>
      </c>
      <c r="J44" s="11">
        <v>107</v>
      </c>
      <c r="K44" s="11">
        <v>44.6</v>
      </c>
      <c r="L44" s="11">
        <f t="shared" si="2"/>
        <v>243.6</v>
      </c>
      <c r="M44" s="11">
        <f t="shared" si="3"/>
        <v>67.28</v>
      </c>
      <c r="N44" s="9">
        <v>20</v>
      </c>
      <c r="O44" s="4"/>
      <c r="P44" s="3"/>
    </row>
    <row r="45" spans="1:16" ht="24" customHeight="1" x14ac:dyDescent="0.25">
      <c r="A45" s="16" t="s">
        <v>24</v>
      </c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8"/>
      <c r="O45" s="18"/>
      <c r="P45" s="19"/>
    </row>
    <row r="46" spans="1:16" ht="24" customHeight="1" x14ac:dyDescent="0.25">
      <c r="A46" s="3">
        <v>1</v>
      </c>
      <c r="B46" s="7" t="s">
        <v>92</v>
      </c>
      <c r="C46" s="7" t="s">
        <v>93</v>
      </c>
      <c r="D46" s="7" t="s">
        <v>17</v>
      </c>
      <c r="E46" s="7" t="s">
        <v>18</v>
      </c>
      <c r="F46" s="7" t="s">
        <v>94</v>
      </c>
      <c r="G46" s="7" t="s">
        <v>95</v>
      </c>
      <c r="H46" s="7">
        <v>363</v>
      </c>
      <c r="I46" s="13">
        <v>86</v>
      </c>
      <c r="J46" s="11">
        <v>140</v>
      </c>
      <c r="K46" s="11">
        <v>45.2</v>
      </c>
      <c r="L46" s="11">
        <f t="shared" ref="L46:L54" si="4">I46+J46+K46</f>
        <v>271.2</v>
      </c>
      <c r="M46" s="11">
        <f t="shared" ref="M46:M54" si="5">((H46/500)*0.6+(L46/300)*0.4)*100</f>
        <v>79.719999999999985</v>
      </c>
      <c r="N46" s="9">
        <v>1</v>
      </c>
      <c r="O46" s="4" t="s">
        <v>21</v>
      </c>
      <c r="P46" s="3"/>
    </row>
    <row r="47" spans="1:16" ht="24" customHeight="1" x14ac:dyDescent="0.25">
      <c r="A47" s="3">
        <v>2</v>
      </c>
      <c r="B47" s="7" t="s">
        <v>96</v>
      </c>
      <c r="C47" s="7" t="s">
        <v>97</v>
      </c>
      <c r="D47" s="7" t="s">
        <v>17</v>
      </c>
      <c r="E47" s="7" t="s">
        <v>18</v>
      </c>
      <c r="F47" s="7" t="s">
        <v>25</v>
      </c>
      <c r="G47" s="7" t="s">
        <v>26</v>
      </c>
      <c r="H47" s="7">
        <v>354</v>
      </c>
      <c r="I47" s="13">
        <v>94</v>
      </c>
      <c r="J47" s="11">
        <v>136.6</v>
      </c>
      <c r="K47" s="11">
        <v>42</v>
      </c>
      <c r="L47" s="11">
        <f t="shared" si="4"/>
        <v>272.60000000000002</v>
      </c>
      <c r="M47" s="11">
        <f t="shared" si="5"/>
        <v>78.826666666666668</v>
      </c>
      <c r="N47" s="9">
        <v>2</v>
      </c>
      <c r="O47" s="4" t="s">
        <v>21</v>
      </c>
      <c r="P47" s="3"/>
    </row>
    <row r="48" spans="1:16" ht="24" customHeight="1" x14ac:dyDescent="0.25">
      <c r="A48" s="3">
        <v>3</v>
      </c>
      <c r="B48" s="7" t="s">
        <v>98</v>
      </c>
      <c r="C48" s="7" t="s">
        <v>99</v>
      </c>
      <c r="D48" s="7" t="s">
        <v>17</v>
      </c>
      <c r="E48" s="7" t="s">
        <v>18</v>
      </c>
      <c r="F48" s="7" t="s">
        <v>25</v>
      </c>
      <c r="G48" s="7" t="s">
        <v>26</v>
      </c>
      <c r="H48" s="7">
        <v>360</v>
      </c>
      <c r="I48" s="13">
        <v>85</v>
      </c>
      <c r="J48" s="11">
        <v>135.6</v>
      </c>
      <c r="K48" s="11">
        <v>40.799999999999997</v>
      </c>
      <c r="L48" s="11">
        <f t="shared" si="4"/>
        <v>261.39999999999998</v>
      </c>
      <c r="M48" s="11">
        <f t="shared" si="5"/>
        <v>78.053333333333327</v>
      </c>
      <c r="N48" s="9">
        <v>3</v>
      </c>
      <c r="O48" s="4" t="s">
        <v>21</v>
      </c>
      <c r="P48" s="3"/>
    </row>
    <row r="49" spans="1:16" ht="24" customHeight="1" x14ac:dyDescent="0.25">
      <c r="A49" s="3">
        <v>4</v>
      </c>
      <c r="B49" s="7" t="s">
        <v>100</v>
      </c>
      <c r="C49" s="7" t="s">
        <v>101</v>
      </c>
      <c r="D49" s="7" t="s">
        <v>17</v>
      </c>
      <c r="E49" s="7" t="s">
        <v>18</v>
      </c>
      <c r="F49" s="7" t="s">
        <v>27</v>
      </c>
      <c r="G49" s="7" t="s">
        <v>28</v>
      </c>
      <c r="H49" s="7">
        <v>344</v>
      </c>
      <c r="I49" s="13">
        <v>79</v>
      </c>
      <c r="J49" s="11">
        <v>131.4</v>
      </c>
      <c r="K49" s="11">
        <v>43.4</v>
      </c>
      <c r="L49" s="11">
        <f t="shared" si="4"/>
        <v>253.8</v>
      </c>
      <c r="M49" s="11">
        <f t="shared" si="5"/>
        <v>75.12</v>
      </c>
      <c r="N49" s="9">
        <v>4</v>
      </c>
      <c r="O49" s="4" t="s">
        <v>21</v>
      </c>
      <c r="P49" s="3"/>
    </row>
    <row r="50" spans="1:16" ht="24" customHeight="1" x14ac:dyDescent="0.25">
      <c r="A50" s="3">
        <v>5</v>
      </c>
      <c r="B50" s="7" t="s">
        <v>102</v>
      </c>
      <c r="C50" s="7" t="s">
        <v>103</v>
      </c>
      <c r="D50" s="7" t="s">
        <v>17</v>
      </c>
      <c r="E50" s="7" t="s">
        <v>18</v>
      </c>
      <c r="F50" s="7" t="s">
        <v>25</v>
      </c>
      <c r="G50" s="7" t="s">
        <v>26</v>
      </c>
      <c r="H50" s="7">
        <v>342</v>
      </c>
      <c r="I50" s="13">
        <v>60</v>
      </c>
      <c r="J50" s="11">
        <v>136.19999999999999</v>
      </c>
      <c r="K50" s="11">
        <v>43.4</v>
      </c>
      <c r="L50" s="11">
        <f t="shared" si="4"/>
        <v>239.6</v>
      </c>
      <c r="M50" s="11">
        <f t="shared" si="5"/>
        <v>72.986666666666665</v>
      </c>
      <c r="N50" s="9">
        <v>5</v>
      </c>
      <c r="O50" s="4" t="s">
        <v>21</v>
      </c>
      <c r="P50" s="3"/>
    </row>
    <row r="51" spans="1:16" ht="24" customHeight="1" x14ac:dyDescent="0.25">
      <c r="A51" s="3">
        <v>6</v>
      </c>
      <c r="B51" s="7" t="s">
        <v>104</v>
      </c>
      <c r="C51" s="7" t="s">
        <v>105</v>
      </c>
      <c r="D51" s="7" t="s">
        <v>17</v>
      </c>
      <c r="E51" s="7" t="s">
        <v>18</v>
      </c>
      <c r="F51" s="7" t="s">
        <v>27</v>
      </c>
      <c r="G51" s="7" t="s">
        <v>28</v>
      </c>
      <c r="H51" s="7">
        <v>327</v>
      </c>
      <c r="I51" s="13">
        <v>83</v>
      </c>
      <c r="J51" s="11">
        <v>128.6</v>
      </c>
      <c r="K51" s="11">
        <v>40.6</v>
      </c>
      <c r="L51" s="11">
        <f t="shared" si="4"/>
        <v>252.2</v>
      </c>
      <c r="M51" s="11">
        <f t="shared" si="5"/>
        <v>72.866666666666674</v>
      </c>
      <c r="N51" s="9">
        <v>6</v>
      </c>
      <c r="O51" s="4" t="s">
        <v>21</v>
      </c>
      <c r="P51" s="3"/>
    </row>
    <row r="52" spans="1:16" ht="24" customHeight="1" x14ac:dyDescent="0.25">
      <c r="A52" s="3">
        <v>7</v>
      </c>
      <c r="B52" s="7" t="s">
        <v>106</v>
      </c>
      <c r="C52" s="7" t="s">
        <v>107</v>
      </c>
      <c r="D52" s="7" t="s">
        <v>17</v>
      </c>
      <c r="E52" s="7" t="s">
        <v>18</v>
      </c>
      <c r="F52" s="7" t="s">
        <v>94</v>
      </c>
      <c r="G52" s="7" t="s">
        <v>95</v>
      </c>
      <c r="H52" s="7">
        <v>339</v>
      </c>
      <c r="I52" s="13">
        <v>60</v>
      </c>
      <c r="J52" s="11">
        <v>131</v>
      </c>
      <c r="K52" s="11">
        <v>41.4</v>
      </c>
      <c r="L52" s="11">
        <f t="shared" si="4"/>
        <v>232.4</v>
      </c>
      <c r="M52" s="11">
        <f t="shared" si="5"/>
        <v>71.666666666666686</v>
      </c>
      <c r="N52" s="9">
        <v>7</v>
      </c>
      <c r="O52" s="4" t="s">
        <v>21</v>
      </c>
      <c r="P52" s="3"/>
    </row>
    <row r="53" spans="1:16" ht="24" customHeight="1" x14ac:dyDescent="0.25">
      <c r="A53" s="3">
        <v>8</v>
      </c>
      <c r="B53" s="7" t="s">
        <v>108</v>
      </c>
      <c r="C53" s="7" t="s">
        <v>109</v>
      </c>
      <c r="D53" s="7" t="s">
        <v>17</v>
      </c>
      <c r="E53" s="7" t="s">
        <v>18</v>
      </c>
      <c r="F53" s="7" t="s">
        <v>25</v>
      </c>
      <c r="G53" s="7" t="s">
        <v>26</v>
      </c>
      <c r="H53" s="7">
        <v>320</v>
      </c>
      <c r="I53" s="13">
        <v>68</v>
      </c>
      <c r="J53" s="11">
        <v>133.4</v>
      </c>
      <c r="K53" s="11">
        <v>39.4</v>
      </c>
      <c r="L53" s="11">
        <f t="shared" si="4"/>
        <v>240.8</v>
      </c>
      <c r="M53" s="11">
        <f t="shared" si="5"/>
        <v>70.506666666666675</v>
      </c>
      <c r="N53" s="9">
        <v>8</v>
      </c>
      <c r="O53" s="4" t="s">
        <v>21</v>
      </c>
      <c r="P53" s="3"/>
    </row>
    <row r="54" spans="1:16" ht="24" customHeight="1" x14ac:dyDescent="0.25">
      <c r="A54" s="3">
        <v>9</v>
      </c>
      <c r="B54" s="7" t="s">
        <v>110</v>
      </c>
      <c r="C54" s="7" t="s">
        <v>111</v>
      </c>
      <c r="D54" s="7" t="s">
        <v>17</v>
      </c>
      <c r="E54" s="7" t="s">
        <v>18</v>
      </c>
      <c r="F54" s="7" t="s">
        <v>27</v>
      </c>
      <c r="G54" s="7" t="s">
        <v>28</v>
      </c>
      <c r="H54" s="7">
        <v>322</v>
      </c>
      <c r="I54" s="13">
        <v>67</v>
      </c>
      <c r="J54" s="11">
        <v>132</v>
      </c>
      <c r="K54" s="11">
        <v>38.799999999999997</v>
      </c>
      <c r="L54" s="11">
        <f t="shared" si="4"/>
        <v>237.8</v>
      </c>
      <c r="M54" s="11">
        <f t="shared" si="5"/>
        <v>70.346666666666664</v>
      </c>
      <c r="N54" s="9">
        <v>9</v>
      </c>
      <c r="O54" s="4" t="s">
        <v>21</v>
      </c>
      <c r="P54" s="3"/>
    </row>
    <row r="55" spans="1:16" ht="24" customHeight="1" x14ac:dyDescent="0.25">
      <c r="A55" s="20" t="s">
        <v>29</v>
      </c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9"/>
    </row>
    <row r="56" spans="1:16" ht="24" customHeight="1" x14ac:dyDescent="0.25">
      <c r="A56" s="3">
        <v>1</v>
      </c>
      <c r="B56" s="7" t="s">
        <v>112</v>
      </c>
      <c r="C56" s="7" t="s">
        <v>113</v>
      </c>
      <c r="D56" s="7" t="s">
        <v>17</v>
      </c>
      <c r="E56" s="7" t="s">
        <v>18</v>
      </c>
      <c r="F56" s="7" t="s">
        <v>30</v>
      </c>
      <c r="G56" s="7" t="s">
        <v>31</v>
      </c>
      <c r="H56" s="7">
        <v>358</v>
      </c>
      <c r="I56" s="9">
        <v>98</v>
      </c>
      <c r="J56" s="11">
        <v>134</v>
      </c>
      <c r="K56" s="11">
        <v>46.2</v>
      </c>
      <c r="L56" s="11">
        <f t="shared" ref="L56:L69" si="6">I56+J56+K56</f>
        <v>278.2</v>
      </c>
      <c r="M56" s="11">
        <f t="shared" ref="M56:M69" si="7">((H56/500)*0.6+(L56/300)*0.4)*100</f>
        <v>80.053333333333327</v>
      </c>
      <c r="N56" s="9">
        <v>1</v>
      </c>
      <c r="O56" s="4" t="s">
        <v>21</v>
      </c>
      <c r="P56" s="3"/>
    </row>
    <row r="57" spans="1:16" ht="24" customHeight="1" x14ac:dyDescent="0.25">
      <c r="A57" s="3">
        <v>2</v>
      </c>
      <c r="B57" s="7" t="s">
        <v>114</v>
      </c>
      <c r="C57" s="7" t="s">
        <v>115</v>
      </c>
      <c r="D57" s="7" t="s">
        <v>17</v>
      </c>
      <c r="E57" s="7" t="s">
        <v>18</v>
      </c>
      <c r="F57" s="7" t="s">
        <v>30</v>
      </c>
      <c r="G57" s="7" t="s">
        <v>31</v>
      </c>
      <c r="H57" s="7">
        <v>356</v>
      </c>
      <c r="I57" s="9">
        <v>85</v>
      </c>
      <c r="J57" s="11">
        <v>137.19999999999999</v>
      </c>
      <c r="K57" s="11">
        <v>43.4</v>
      </c>
      <c r="L57" s="11">
        <f t="shared" si="6"/>
        <v>265.59999999999997</v>
      </c>
      <c r="M57" s="11">
        <f t="shared" si="7"/>
        <v>78.133333333333326</v>
      </c>
      <c r="N57" s="9">
        <v>2</v>
      </c>
      <c r="O57" s="4" t="s">
        <v>21</v>
      </c>
      <c r="P57" s="3"/>
    </row>
    <row r="58" spans="1:16" ht="24" customHeight="1" x14ac:dyDescent="0.25">
      <c r="A58" s="3">
        <v>3</v>
      </c>
      <c r="B58" s="7" t="s">
        <v>116</v>
      </c>
      <c r="C58" s="7" t="s">
        <v>117</v>
      </c>
      <c r="D58" s="7" t="s">
        <v>17</v>
      </c>
      <c r="E58" s="7" t="s">
        <v>18</v>
      </c>
      <c r="F58" s="7" t="s">
        <v>30</v>
      </c>
      <c r="G58" s="7" t="s">
        <v>31</v>
      </c>
      <c r="H58" s="7">
        <v>357</v>
      </c>
      <c r="I58" s="9">
        <v>79</v>
      </c>
      <c r="J58" s="11">
        <v>133.4</v>
      </c>
      <c r="K58" s="11">
        <v>45</v>
      </c>
      <c r="L58" s="11">
        <f t="shared" si="6"/>
        <v>257.39999999999998</v>
      </c>
      <c r="M58" s="11">
        <f t="shared" si="7"/>
        <v>77.159999999999982</v>
      </c>
      <c r="N58" s="9">
        <v>3</v>
      </c>
      <c r="O58" s="4" t="s">
        <v>21</v>
      </c>
      <c r="P58" s="3"/>
    </row>
    <row r="59" spans="1:16" ht="24" customHeight="1" x14ac:dyDescent="0.25">
      <c r="A59" s="3">
        <v>4</v>
      </c>
      <c r="B59" s="7" t="s">
        <v>118</v>
      </c>
      <c r="C59" s="7" t="s">
        <v>119</v>
      </c>
      <c r="D59" s="7" t="s">
        <v>17</v>
      </c>
      <c r="E59" s="7" t="s">
        <v>18</v>
      </c>
      <c r="F59" s="7" t="s">
        <v>30</v>
      </c>
      <c r="G59" s="7" t="s">
        <v>31</v>
      </c>
      <c r="H59" s="7">
        <v>364</v>
      </c>
      <c r="I59" s="9">
        <v>66</v>
      </c>
      <c r="J59" s="11">
        <v>136.19999999999999</v>
      </c>
      <c r="K59" s="11">
        <v>44.6</v>
      </c>
      <c r="L59" s="11">
        <f t="shared" si="6"/>
        <v>246.79999999999998</v>
      </c>
      <c r="M59" s="11">
        <f t="shared" si="7"/>
        <v>76.586666666666673</v>
      </c>
      <c r="N59" s="9">
        <v>4</v>
      </c>
      <c r="O59" s="4" t="s">
        <v>21</v>
      </c>
      <c r="P59" s="3"/>
    </row>
    <row r="60" spans="1:16" ht="24" customHeight="1" x14ac:dyDescent="0.25">
      <c r="A60" s="3">
        <v>5</v>
      </c>
      <c r="B60" s="7" t="s">
        <v>120</v>
      </c>
      <c r="C60" s="7" t="s">
        <v>121</v>
      </c>
      <c r="D60" s="7" t="s">
        <v>17</v>
      </c>
      <c r="E60" s="7" t="s">
        <v>18</v>
      </c>
      <c r="F60" s="7" t="s">
        <v>30</v>
      </c>
      <c r="G60" s="7" t="s">
        <v>31</v>
      </c>
      <c r="H60" s="7">
        <v>342</v>
      </c>
      <c r="I60" s="9">
        <v>81</v>
      </c>
      <c r="J60" s="11">
        <v>134.19999999999999</v>
      </c>
      <c r="K60" s="11">
        <v>43.4</v>
      </c>
      <c r="L60" s="11">
        <f t="shared" si="6"/>
        <v>258.59999999999997</v>
      </c>
      <c r="M60" s="11">
        <f t="shared" si="7"/>
        <v>75.52000000000001</v>
      </c>
      <c r="N60" s="9">
        <v>5</v>
      </c>
      <c r="O60" s="4" t="s">
        <v>21</v>
      </c>
      <c r="P60" s="3"/>
    </row>
    <row r="61" spans="1:16" ht="24" customHeight="1" x14ac:dyDescent="0.25">
      <c r="A61" s="3">
        <v>6</v>
      </c>
      <c r="B61" s="7" t="s">
        <v>122</v>
      </c>
      <c r="C61" s="7" t="s">
        <v>123</v>
      </c>
      <c r="D61" s="7" t="s">
        <v>17</v>
      </c>
      <c r="E61" s="7" t="s">
        <v>18</v>
      </c>
      <c r="F61" s="7" t="s">
        <v>30</v>
      </c>
      <c r="G61" s="7" t="s">
        <v>31</v>
      </c>
      <c r="H61" s="7">
        <v>343</v>
      </c>
      <c r="I61" s="9">
        <v>60</v>
      </c>
      <c r="J61" s="11">
        <v>131.80000000000001</v>
      </c>
      <c r="K61" s="11">
        <v>46</v>
      </c>
      <c r="L61" s="11">
        <f t="shared" si="6"/>
        <v>237.8</v>
      </c>
      <c r="M61" s="11">
        <f t="shared" si="7"/>
        <v>72.866666666666674</v>
      </c>
      <c r="N61" s="9">
        <v>6</v>
      </c>
      <c r="O61" s="4" t="s">
        <v>21</v>
      </c>
      <c r="P61" s="3"/>
    </row>
    <row r="62" spans="1:16" ht="24" customHeight="1" x14ac:dyDescent="0.25">
      <c r="A62" s="3">
        <v>7</v>
      </c>
      <c r="B62" s="7" t="s">
        <v>124</v>
      </c>
      <c r="C62" s="7" t="s">
        <v>125</v>
      </c>
      <c r="D62" s="7" t="s">
        <v>17</v>
      </c>
      <c r="E62" s="7" t="s">
        <v>18</v>
      </c>
      <c r="F62" s="7" t="s">
        <v>30</v>
      </c>
      <c r="G62" s="7" t="s">
        <v>31</v>
      </c>
      <c r="H62" s="7">
        <v>314</v>
      </c>
      <c r="I62" s="9">
        <v>75</v>
      </c>
      <c r="J62" s="11">
        <v>133.80000000000001</v>
      </c>
      <c r="K62" s="11">
        <v>44.6</v>
      </c>
      <c r="L62" s="11">
        <f t="shared" si="6"/>
        <v>253.4</v>
      </c>
      <c r="M62" s="11">
        <f t="shared" si="7"/>
        <v>71.466666666666669</v>
      </c>
      <c r="N62" s="9">
        <v>7</v>
      </c>
      <c r="O62" s="4" t="s">
        <v>21</v>
      </c>
      <c r="P62" s="3"/>
    </row>
    <row r="63" spans="1:16" ht="24" customHeight="1" x14ac:dyDescent="0.25">
      <c r="A63" s="3">
        <v>8</v>
      </c>
      <c r="B63" s="7" t="s">
        <v>126</v>
      </c>
      <c r="C63" s="7" t="s">
        <v>127</v>
      </c>
      <c r="D63" s="7" t="s">
        <v>17</v>
      </c>
      <c r="E63" s="7" t="s">
        <v>18</v>
      </c>
      <c r="F63" s="7" t="s">
        <v>30</v>
      </c>
      <c r="G63" s="7" t="s">
        <v>31</v>
      </c>
      <c r="H63" s="7">
        <v>301</v>
      </c>
      <c r="I63" s="9">
        <v>88</v>
      </c>
      <c r="J63" s="11">
        <v>131</v>
      </c>
      <c r="K63" s="11">
        <v>43</v>
      </c>
      <c r="L63" s="11">
        <f t="shared" si="6"/>
        <v>262</v>
      </c>
      <c r="M63" s="11">
        <f t="shared" si="7"/>
        <v>71.053333333333327</v>
      </c>
      <c r="N63" s="9">
        <v>8</v>
      </c>
      <c r="O63" s="4" t="s">
        <v>21</v>
      </c>
      <c r="P63" s="3"/>
    </row>
    <row r="64" spans="1:16" ht="24" customHeight="1" x14ac:dyDescent="0.25">
      <c r="A64" s="3">
        <v>9</v>
      </c>
      <c r="B64" s="7" t="s">
        <v>128</v>
      </c>
      <c r="C64" s="7" t="s">
        <v>129</v>
      </c>
      <c r="D64" s="7" t="s">
        <v>17</v>
      </c>
      <c r="E64" s="7" t="s">
        <v>18</v>
      </c>
      <c r="F64" s="7" t="s">
        <v>30</v>
      </c>
      <c r="G64" s="7" t="s">
        <v>31</v>
      </c>
      <c r="H64" s="7">
        <v>299</v>
      </c>
      <c r="I64" s="9">
        <v>85</v>
      </c>
      <c r="J64" s="11">
        <v>130.4</v>
      </c>
      <c r="K64" s="11">
        <v>42</v>
      </c>
      <c r="L64" s="11">
        <f t="shared" si="6"/>
        <v>257.39999999999998</v>
      </c>
      <c r="M64" s="11">
        <f t="shared" si="7"/>
        <v>70.199999999999989</v>
      </c>
      <c r="N64" s="9">
        <v>9</v>
      </c>
      <c r="O64" s="4" t="s">
        <v>21</v>
      </c>
      <c r="P64" s="3"/>
    </row>
    <row r="65" spans="1:16" ht="24" customHeight="1" x14ac:dyDescent="0.25">
      <c r="A65" s="3">
        <v>10</v>
      </c>
      <c r="B65" s="7" t="s">
        <v>130</v>
      </c>
      <c r="C65" s="7" t="s">
        <v>131</v>
      </c>
      <c r="D65" s="7" t="s">
        <v>17</v>
      </c>
      <c r="E65" s="7" t="s">
        <v>18</v>
      </c>
      <c r="F65" s="7" t="s">
        <v>30</v>
      </c>
      <c r="G65" s="7" t="s">
        <v>31</v>
      </c>
      <c r="H65" s="7">
        <v>325</v>
      </c>
      <c r="I65" s="9">
        <v>67</v>
      </c>
      <c r="J65" s="11">
        <v>124.2</v>
      </c>
      <c r="K65" s="11">
        <v>40.200000000000003</v>
      </c>
      <c r="L65" s="11">
        <f t="shared" si="6"/>
        <v>231.39999999999998</v>
      </c>
      <c r="M65" s="11">
        <f t="shared" si="7"/>
        <v>69.853333333333339</v>
      </c>
      <c r="N65" s="9">
        <v>10</v>
      </c>
      <c r="O65" s="4" t="s">
        <v>21</v>
      </c>
      <c r="P65" s="3"/>
    </row>
    <row r="66" spans="1:16" ht="24" customHeight="1" x14ac:dyDescent="0.25">
      <c r="A66" s="3">
        <v>11</v>
      </c>
      <c r="B66" s="7" t="s">
        <v>132</v>
      </c>
      <c r="C66" s="7" t="s">
        <v>133</v>
      </c>
      <c r="D66" s="7" t="s">
        <v>17</v>
      </c>
      <c r="E66" s="7" t="s">
        <v>18</v>
      </c>
      <c r="F66" s="7" t="s">
        <v>30</v>
      </c>
      <c r="G66" s="7" t="s">
        <v>31</v>
      </c>
      <c r="H66" s="7">
        <v>301</v>
      </c>
      <c r="I66" s="9">
        <v>82</v>
      </c>
      <c r="J66" s="11">
        <v>127</v>
      </c>
      <c r="K66" s="11">
        <v>43.2</v>
      </c>
      <c r="L66" s="11">
        <f t="shared" si="6"/>
        <v>252.2</v>
      </c>
      <c r="M66" s="11">
        <f t="shared" si="7"/>
        <v>69.74666666666667</v>
      </c>
      <c r="N66" s="9">
        <v>11</v>
      </c>
      <c r="O66" s="4" t="s">
        <v>21</v>
      </c>
      <c r="P66" s="3"/>
    </row>
    <row r="67" spans="1:16" ht="24" customHeight="1" x14ac:dyDescent="0.25">
      <c r="A67" s="3">
        <v>12</v>
      </c>
      <c r="B67" s="7" t="s">
        <v>134</v>
      </c>
      <c r="C67" s="7" t="s">
        <v>135</v>
      </c>
      <c r="D67" s="7" t="s">
        <v>17</v>
      </c>
      <c r="E67" s="7" t="s">
        <v>18</v>
      </c>
      <c r="F67" s="7" t="s">
        <v>32</v>
      </c>
      <c r="G67" s="7" t="s">
        <v>33</v>
      </c>
      <c r="H67" s="7">
        <v>297</v>
      </c>
      <c r="I67" s="9">
        <v>82</v>
      </c>
      <c r="J67" s="11">
        <v>126.6</v>
      </c>
      <c r="K67" s="11">
        <v>41.4</v>
      </c>
      <c r="L67" s="11">
        <f t="shared" si="6"/>
        <v>250</v>
      </c>
      <c r="M67" s="11">
        <f t="shared" si="7"/>
        <v>68.973333333333329</v>
      </c>
      <c r="N67" s="9">
        <v>12</v>
      </c>
      <c r="O67" s="4" t="s">
        <v>21</v>
      </c>
      <c r="P67" s="3"/>
    </row>
    <row r="68" spans="1:16" ht="24" customHeight="1" x14ac:dyDescent="0.25">
      <c r="A68" s="3">
        <v>13</v>
      </c>
      <c r="B68" s="7" t="s">
        <v>136</v>
      </c>
      <c r="C68" s="7" t="s">
        <v>137</v>
      </c>
      <c r="D68" s="7" t="s">
        <v>17</v>
      </c>
      <c r="E68" s="7" t="s">
        <v>18</v>
      </c>
      <c r="F68" s="7" t="s">
        <v>32</v>
      </c>
      <c r="G68" s="7" t="s">
        <v>33</v>
      </c>
      <c r="H68" s="7">
        <v>285</v>
      </c>
      <c r="I68" s="9">
        <v>70</v>
      </c>
      <c r="J68" s="11">
        <v>128.19999999999999</v>
      </c>
      <c r="K68" s="11">
        <v>43</v>
      </c>
      <c r="L68" s="11">
        <f t="shared" si="6"/>
        <v>241.2</v>
      </c>
      <c r="M68" s="11">
        <f t="shared" si="7"/>
        <v>66.36</v>
      </c>
      <c r="N68" s="9">
        <v>13</v>
      </c>
      <c r="O68" s="4" t="s">
        <v>21</v>
      </c>
      <c r="P68" s="3"/>
    </row>
    <row r="69" spans="1:16" ht="24" customHeight="1" x14ac:dyDescent="0.25">
      <c r="A69" s="3">
        <v>14</v>
      </c>
      <c r="B69" s="7" t="s">
        <v>138</v>
      </c>
      <c r="C69" s="7" t="s">
        <v>139</v>
      </c>
      <c r="D69" s="7" t="s">
        <v>17</v>
      </c>
      <c r="E69" s="7" t="s">
        <v>18</v>
      </c>
      <c r="F69" s="7" t="s">
        <v>30</v>
      </c>
      <c r="G69" s="7" t="s">
        <v>31</v>
      </c>
      <c r="H69" s="7">
        <v>299</v>
      </c>
      <c r="I69" s="9">
        <v>60</v>
      </c>
      <c r="J69" s="11">
        <v>123</v>
      </c>
      <c r="K69" s="11">
        <v>41.8</v>
      </c>
      <c r="L69" s="11">
        <f t="shared" si="6"/>
        <v>224.8</v>
      </c>
      <c r="M69" s="11">
        <f t="shared" si="7"/>
        <v>65.853333333333325</v>
      </c>
      <c r="N69" s="9">
        <v>14</v>
      </c>
      <c r="O69" s="4" t="s">
        <v>21</v>
      </c>
      <c r="P69" s="3"/>
    </row>
    <row r="70" spans="1:16" ht="24" customHeight="1" x14ac:dyDescent="0.25">
      <c r="A70" s="20" t="s">
        <v>34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9"/>
    </row>
    <row r="71" spans="1:16" ht="24" customHeight="1" x14ac:dyDescent="0.25">
      <c r="A71" s="3">
        <v>1</v>
      </c>
      <c r="B71" s="7" t="s">
        <v>140</v>
      </c>
      <c r="C71" s="7" t="s">
        <v>141</v>
      </c>
      <c r="D71" s="7" t="s">
        <v>17</v>
      </c>
      <c r="E71" s="7" t="s">
        <v>18</v>
      </c>
      <c r="F71" s="7" t="s">
        <v>35</v>
      </c>
      <c r="G71" s="7" t="s">
        <v>36</v>
      </c>
      <c r="H71" s="7">
        <v>389</v>
      </c>
      <c r="I71" s="9">
        <v>94</v>
      </c>
      <c r="J71" s="14">
        <v>141</v>
      </c>
      <c r="K71" s="14">
        <v>38</v>
      </c>
      <c r="L71" s="11">
        <f t="shared" ref="L71:L83" si="8">I71+J71+K71</f>
        <v>273</v>
      </c>
      <c r="M71" s="11">
        <f t="shared" ref="M71:M83" si="9">((H71/500)*0.6+(L71/300)*0.4)*100</f>
        <v>83.08</v>
      </c>
      <c r="N71" s="9">
        <v>1</v>
      </c>
      <c r="O71" s="4" t="s">
        <v>21</v>
      </c>
      <c r="P71" s="3"/>
    </row>
    <row r="72" spans="1:16" ht="24" customHeight="1" x14ac:dyDescent="0.25">
      <c r="A72" s="3">
        <v>2</v>
      </c>
      <c r="B72" s="7" t="s">
        <v>142</v>
      </c>
      <c r="C72" s="7" t="s">
        <v>143</v>
      </c>
      <c r="D72" s="7" t="s">
        <v>17</v>
      </c>
      <c r="E72" s="7" t="s">
        <v>18</v>
      </c>
      <c r="F72" s="7" t="s">
        <v>35</v>
      </c>
      <c r="G72" s="7" t="s">
        <v>36</v>
      </c>
      <c r="H72" s="7">
        <v>395</v>
      </c>
      <c r="I72" s="9">
        <v>87</v>
      </c>
      <c r="J72" s="14">
        <v>137.42857142857099</v>
      </c>
      <c r="K72" s="14">
        <v>42.857142857142897</v>
      </c>
      <c r="L72" s="11">
        <f t="shared" si="8"/>
        <v>267.28571428571388</v>
      </c>
      <c r="M72" s="11">
        <f t="shared" si="9"/>
        <v>83.038095238095181</v>
      </c>
      <c r="N72" s="9">
        <v>2</v>
      </c>
      <c r="O72" s="4" t="s">
        <v>21</v>
      </c>
      <c r="P72" s="3"/>
    </row>
    <row r="73" spans="1:16" ht="24" customHeight="1" x14ac:dyDescent="0.25">
      <c r="A73" s="3">
        <v>3</v>
      </c>
      <c r="B73" s="7" t="s">
        <v>144</v>
      </c>
      <c r="C73" s="7" t="s">
        <v>145</v>
      </c>
      <c r="D73" s="7" t="s">
        <v>17</v>
      </c>
      <c r="E73" s="7" t="s">
        <v>18</v>
      </c>
      <c r="F73" s="7" t="s">
        <v>35</v>
      </c>
      <c r="G73" s="7" t="s">
        <v>36</v>
      </c>
      <c r="H73" s="7">
        <v>373</v>
      </c>
      <c r="I73" s="9">
        <v>74</v>
      </c>
      <c r="J73" s="14">
        <v>133.42857142857099</v>
      </c>
      <c r="K73" s="14">
        <v>40.428571428571402</v>
      </c>
      <c r="L73" s="11">
        <f t="shared" si="8"/>
        <v>247.85714285714238</v>
      </c>
      <c r="M73" s="11">
        <f t="shared" si="9"/>
        <v>77.807619047618999</v>
      </c>
      <c r="N73" s="9">
        <v>3</v>
      </c>
      <c r="O73" s="4" t="s">
        <v>21</v>
      </c>
      <c r="P73" s="3"/>
    </row>
    <row r="74" spans="1:16" ht="24" customHeight="1" x14ac:dyDescent="0.25">
      <c r="A74" s="3">
        <v>4</v>
      </c>
      <c r="B74" s="7" t="s">
        <v>146</v>
      </c>
      <c r="C74" s="7" t="s">
        <v>147</v>
      </c>
      <c r="D74" s="7" t="s">
        <v>17</v>
      </c>
      <c r="E74" s="7" t="s">
        <v>18</v>
      </c>
      <c r="F74" s="7" t="s">
        <v>35</v>
      </c>
      <c r="G74" s="7" t="s">
        <v>36</v>
      </c>
      <c r="H74" s="7">
        <v>385</v>
      </c>
      <c r="I74" s="9">
        <v>64</v>
      </c>
      <c r="J74" s="14">
        <v>123</v>
      </c>
      <c r="K74" s="14">
        <v>39.857142857142897</v>
      </c>
      <c r="L74" s="11">
        <f t="shared" si="8"/>
        <v>226.85714285714289</v>
      </c>
      <c r="M74" s="11">
        <f t="shared" si="9"/>
        <v>76.447619047619057</v>
      </c>
      <c r="N74" s="9">
        <v>4</v>
      </c>
      <c r="O74" s="4" t="s">
        <v>21</v>
      </c>
      <c r="P74" s="3"/>
    </row>
    <row r="75" spans="1:16" ht="24" customHeight="1" x14ac:dyDescent="0.25">
      <c r="A75" s="3">
        <v>5</v>
      </c>
      <c r="B75" s="7" t="s">
        <v>148</v>
      </c>
      <c r="C75" s="7" t="s">
        <v>149</v>
      </c>
      <c r="D75" s="7" t="s">
        <v>17</v>
      </c>
      <c r="E75" s="7" t="s">
        <v>18</v>
      </c>
      <c r="F75" s="7" t="s">
        <v>35</v>
      </c>
      <c r="G75" s="7" t="s">
        <v>36</v>
      </c>
      <c r="H75" s="7">
        <v>353</v>
      </c>
      <c r="I75" s="9">
        <v>70</v>
      </c>
      <c r="J75" s="14">
        <v>125.71428571428601</v>
      </c>
      <c r="K75" s="14">
        <v>37</v>
      </c>
      <c r="L75" s="11">
        <f t="shared" si="8"/>
        <v>232.71428571428601</v>
      </c>
      <c r="M75" s="11">
        <f t="shared" si="9"/>
        <v>73.388571428571467</v>
      </c>
      <c r="N75" s="9">
        <v>5</v>
      </c>
      <c r="O75" s="4" t="s">
        <v>21</v>
      </c>
      <c r="P75" s="3"/>
    </row>
    <row r="76" spans="1:16" ht="24" customHeight="1" x14ac:dyDescent="0.25">
      <c r="A76" s="3">
        <v>6</v>
      </c>
      <c r="B76" s="7" t="s">
        <v>150</v>
      </c>
      <c r="C76" s="7" t="s">
        <v>151</v>
      </c>
      <c r="D76" s="7" t="s">
        <v>17</v>
      </c>
      <c r="E76" s="7" t="s">
        <v>18</v>
      </c>
      <c r="F76" s="7" t="s">
        <v>35</v>
      </c>
      <c r="G76" s="7" t="s">
        <v>36</v>
      </c>
      <c r="H76" s="7">
        <v>298</v>
      </c>
      <c r="I76" s="9">
        <v>84</v>
      </c>
      <c r="J76" s="14">
        <v>135</v>
      </c>
      <c r="K76" s="14">
        <v>41.714285714285701</v>
      </c>
      <c r="L76" s="11">
        <f t="shared" si="8"/>
        <v>260.71428571428572</v>
      </c>
      <c r="M76" s="11">
        <f t="shared" si="9"/>
        <v>70.521904761904764</v>
      </c>
      <c r="N76" s="9">
        <v>6</v>
      </c>
      <c r="O76" s="4" t="s">
        <v>21</v>
      </c>
      <c r="P76" s="3"/>
    </row>
    <row r="77" spans="1:16" ht="24" customHeight="1" x14ac:dyDescent="0.25">
      <c r="A77" s="3">
        <v>7</v>
      </c>
      <c r="B77" s="7" t="s">
        <v>152</v>
      </c>
      <c r="C77" s="7" t="s">
        <v>153</v>
      </c>
      <c r="D77" s="7" t="s">
        <v>17</v>
      </c>
      <c r="E77" s="7" t="s">
        <v>18</v>
      </c>
      <c r="F77" s="7" t="s">
        <v>35</v>
      </c>
      <c r="G77" s="7" t="s">
        <v>36</v>
      </c>
      <c r="H77" s="7">
        <v>342</v>
      </c>
      <c r="I77" s="9">
        <v>60</v>
      </c>
      <c r="J77" s="14">
        <v>123.28571428571399</v>
      </c>
      <c r="K77" s="14">
        <v>33.571428571428598</v>
      </c>
      <c r="L77" s="11">
        <f t="shared" si="8"/>
        <v>216.85714285714261</v>
      </c>
      <c r="M77" s="11">
        <f t="shared" si="9"/>
        <v>69.954285714285675</v>
      </c>
      <c r="N77" s="9">
        <v>7</v>
      </c>
      <c r="O77" s="4" t="s">
        <v>21</v>
      </c>
      <c r="P77" s="3"/>
    </row>
    <row r="78" spans="1:16" ht="24" customHeight="1" x14ac:dyDescent="0.25">
      <c r="A78" s="3">
        <v>8</v>
      </c>
      <c r="B78" s="7" t="s">
        <v>154</v>
      </c>
      <c r="C78" s="7" t="s">
        <v>155</v>
      </c>
      <c r="D78" s="7" t="s">
        <v>17</v>
      </c>
      <c r="E78" s="7" t="s">
        <v>18</v>
      </c>
      <c r="F78" s="7" t="s">
        <v>35</v>
      </c>
      <c r="G78" s="7" t="s">
        <v>36</v>
      </c>
      <c r="H78" s="7">
        <v>307</v>
      </c>
      <c r="I78" s="9">
        <v>83</v>
      </c>
      <c r="J78" s="14">
        <v>128.71428571428601</v>
      </c>
      <c r="K78" s="14">
        <v>24.285714285714299</v>
      </c>
      <c r="L78" s="11">
        <f t="shared" si="8"/>
        <v>236.00000000000031</v>
      </c>
      <c r="M78" s="11">
        <f t="shared" si="9"/>
        <v>68.306666666666715</v>
      </c>
      <c r="N78" s="9">
        <v>8</v>
      </c>
      <c r="O78" s="4"/>
      <c r="P78" s="3" t="s">
        <v>41</v>
      </c>
    </row>
    <row r="79" spans="1:16" ht="24" customHeight="1" x14ac:dyDescent="0.25">
      <c r="A79" s="3">
        <v>9</v>
      </c>
      <c r="B79" s="7" t="s">
        <v>156</v>
      </c>
      <c r="C79" s="7" t="s">
        <v>157</v>
      </c>
      <c r="D79" s="7" t="s">
        <v>17</v>
      </c>
      <c r="E79" s="7" t="s">
        <v>18</v>
      </c>
      <c r="F79" s="7" t="s">
        <v>158</v>
      </c>
      <c r="G79" s="7" t="s">
        <v>159</v>
      </c>
      <c r="H79" s="7">
        <v>289</v>
      </c>
      <c r="I79" s="9">
        <v>75</v>
      </c>
      <c r="J79" s="14">
        <v>132.71428571428601</v>
      </c>
      <c r="K79" s="14">
        <v>42.857142857142897</v>
      </c>
      <c r="L79" s="11">
        <f t="shared" si="8"/>
        <v>250.5714285714289</v>
      </c>
      <c r="M79" s="11">
        <f t="shared" si="9"/>
        <v>68.08952380952384</v>
      </c>
      <c r="N79" s="9">
        <v>9</v>
      </c>
      <c r="O79" s="4" t="s">
        <v>21</v>
      </c>
      <c r="P79" s="3"/>
    </row>
    <row r="80" spans="1:16" ht="24" customHeight="1" x14ac:dyDescent="0.25">
      <c r="A80" s="3">
        <v>10</v>
      </c>
      <c r="B80" s="7" t="s">
        <v>160</v>
      </c>
      <c r="C80" s="7" t="s">
        <v>161</v>
      </c>
      <c r="D80" s="7" t="s">
        <v>17</v>
      </c>
      <c r="E80" s="7" t="s">
        <v>18</v>
      </c>
      <c r="F80" s="8" t="s">
        <v>168</v>
      </c>
      <c r="G80" s="7" t="s">
        <v>36</v>
      </c>
      <c r="H80" s="7">
        <v>313</v>
      </c>
      <c r="I80" s="9">
        <v>73</v>
      </c>
      <c r="J80" s="14">
        <v>124.71428571428601</v>
      </c>
      <c r="K80" s="14">
        <v>27.714285714285701</v>
      </c>
      <c r="L80" s="11">
        <f t="shared" si="8"/>
        <v>225.4285714285717</v>
      </c>
      <c r="M80" s="11">
        <f t="shared" si="9"/>
        <v>67.617142857142881</v>
      </c>
      <c r="N80" s="9">
        <v>10</v>
      </c>
      <c r="O80" s="4"/>
      <c r="P80" s="3" t="s">
        <v>41</v>
      </c>
    </row>
    <row r="81" spans="1:16" ht="24" customHeight="1" x14ac:dyDescent="0.25">
      <c r="A81" s="3">
        <v>11</v>
      </c>
      <c r="B81" s="7" t="s">
        <v>162</v>
      </c>
      <c r="C81" s="7" t="s">
        <v>163</v>
      </c>
      <c r="D81" s="7" t="s">
        <v>17</v>
      </c>
      <c r="E81" s="7" t="s">
        <v>18</v>
      </c>
      <c r="F81" s="7" t="s">
        <v>158</v>
      </c>
      <c r="G81" s="7" t="s">
        <v>159</v>
      </c>
      <c r="H81" s="7">
        <v>311</v>
      </c>
      <c r="I81" s="9">
        <v>60</v>
      </c>
      <c r="J81" s="14">
        <v>124.28571428571399</v>
      </c>
      <c r="K81" s="14">
        <v>36.285714285714299</v>
      </c>
      <c r="L81" s="11">
        <f t="shared" si="8"/>
        <v>220.5714285714283</v>
      </c>
      <c r="M81" s="11">
        <f t="shared" si="9"/>
        <v>66.729523809523769</v>
      </c>
      <c r="N81" s="9">
        <v>11</v>
      </c>
      <c r="O81" s="4" t="s">
        <v>21</v>
      </c>
      <c r="P81" s="3"/>
    </row>
    <row r="82" spans="1:16" ht="24" customHeight="1" x14ac:dyDescent="0.25">
      <c r="A82" s="3">
        <v>12</v>
      </c>
      <c r="B82" s="7" t="s">
        <v>164</v>
      </c>
      <c r="C82" s="7" t="s">
        <v>165</v>
      </c>
      <c r="D82" s="7" t="s">
        <v>17</v>
      </c>
      <c r="E82" s="7" t="s">
        <v>18</v>
      </c>
      <c r="F82" s="7" t="s">
        <v>35</v>
      </c>
      <c r="G82" s="7" t="s">
        <v>36</v>
      </c>
      <c r="H82" s="7">
        <v>313</v>
      </c>
      <c r="I82" s="9">
        <v>64</v>
      </c>
      <c r="J82" s="14">
        <v>115.71428571428601</v>
      </c>
      <c r="K82" s="14">
        <v>21.571428571428601</v>
      </c>
      <c r="L82" s="11">
        <f t="shared" si="8"/>
        <v>201.28571428571462</v>
      </c>
      <c r="M82" s="11">
        <f t="shared" si="9"/>
        <v>64.39809523809528</v>
      </c>
      <c r="N82" s="9">
        <v>12</v>
      </c>
      <c r="O82" s="4"/>
      <c r="P82" s="3" t="s">
        <v>41</v>
      </c>
    </row>
    <row r="83" spans="1:16" ht="24" customHeight="1" x14ac:dyDescent="0.25">
      <c r="A83" s="3">
        <v>13</v>
      </c>
      <c r="B83" s="7" t="s">
        <v>166</v>
      </c>
      <c r="C83" s="7" t="s">
        <v>167</v>
      </c>
      <c r="D83" s="7" t="s">
        <v>17</v>
      </c>
      <c r="E83" s="7" t="s">
        <v>18</v>
      </c>
      <c r="F83" s="7" t="s">
        <v>158</v>
      </c>
      <c r="G83" s="7" t="s">
        <v>159</v>
      </c>
      <c r="H83" s="7">
        <v>292</v>
      </c>
      <c r="I83" s="9">
        <v>60</v>
      </c>
      <c r="J83" s="14">
        <v>119.71428571428601</v>
      </c>
      <c r="K83" s="14">
        <v>40.285714285714299</v>
      </c>
      <c r="L83" s="11">
        <f t="shared" si="8"/>
        <v>220.00000000000031</v>
      </c>
      <c r="M83" s="11">
        <f t="shared" si="9"/>
        <v>64.373333333333377</v>
      </c>
      <c r="N83" s="9">
        <v>13</v>
      </c>
      <c r="O83" s="4" t="s">
        <v>21</v>
      </c>
      <c r="P83" s="3"/>
    </row>
    <row r="84" spans="1:16" ht="24" customHeight="1" x14ac:dyDescent="0.25">
      <c r="A84" s="20" t="s">
        <v>37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9"/>
    </row>
    <row r="85" spans="1:16" ht="24" customHeight="1" x14ac:dyDescent="0.25">
      <c r="A85" s="3">
        <v>1</v>
      </c>
      <c r="B85" s="7" t="s">
        <v>169</v>
      </c>
      <c r="C85" s="7" t="s">
        <v>170</v>
      </c>
      <c r="D85" s="7" t="s">
        <v>38</v>
      </c>
      <c r="E85" s="7" t="s">
        <v>39</v>
      </c>
      <c r="F85" s="7" t="s">
        <v>35</v>
      </c>
      <c r="G85" s="7" t="s">
        <v>40</v>
      </c>
      <c r="H85" s="7">
        <v>371</v>
      </c>
      <c r="I85" s="9">
        <v>84</v>
      </c>
      <c r="J85" s="11">
        <v>131.666666666667</v>
      </c>
      <c r="K85" s="11">
        <v>44.1666666666667</v>
      </c>
      <c r="L85" s="11">
        <f>I85+J85+K85</f>
        <v>259.83333333333371</v>
      </c>
      <c r="M85" s="11">
        <f>((H85/500)*0.6+(L85/300)*0.4)*100</f>
        <v>79.164444444444499</v>
      </c>
      <c r="N85" s="9">
        <v>1</v>
      </c>
      <c r="O85" s="4" t="s">
        <v>21</v>
      </c>
      <c r="P85" s="3"/>
    </row>
    <row r="86" spans="1:16" ht="24" customHeight="1" x14ac:dyDescent="0.25">
      <c r="A86" s="3">
        <v>2</v>
      </c>
      <c r="B86" s="7" t="s">
        <v>171</v>
      </c>
      <c r="C86" s="7" t="s">
        <v>172</v>
      </c>
      <c r="D86" s="7" t="s">
        <v>38</v>
      </c>
      <c r="E86" s="7" t="s">
        <v>39</v>
      </c>
      <c r="F86" s="7" t="s">
        <v>35</v>
      </c>
      <c r="G86" s="7" t="s">
        <v>40</v>
      </c>
      <c r="H86" s="7">
        <v>349</v>
      </c>
      <c r="I86" s="9">
        <v>96</v>
      </c>
      <c r="J86" s="11">
        <v>130.833333333333</v>
      </c>
      <c r="K86" s="11">
        <v>41.3333333333333</v>
      </c>
      <c r="L86" s="11">
        <f>I86+J86+K86</f>
        <v>268.16666666666629</v>
      </c>
      <c r="M86" s="11">
        <f>((H86/500)*0.6+(L86/300)*0.4)*100</f>
        <v>77.635555555555499</v>
      </c>
      <c r="N86" s="9">
        <v>2</v>
      </c>
      <c r="O86" s="4" t="s">
        <v>21</v>
      </c>
      <c r="P86" s="3"/>
    </row>
    <row r="87" spans="1:16" ht="24" customHeight="1" x14ac:dyDescent="0.25">
      <c r="A87" s="3">
        <v>3</v>
      </c>
      <c r="B87" s="7" t="s">
        <v>173</v>
      </c>
      <c r="C87" s="7" t="s">
        <v>174</v>
      </c>
      <c r="D87" s="7" t="s">
        <v>38</v>
      </c>
      <c r="E87" s="7" t="s">
        <v>39</v>
      </c>
      <c r="F87" s="7" t="s">
        <v>35</v>
      </c>
      <c r="G87" s="7" t="s">
        <v>40</v>
      </c>
      <c r="H87" s="7">
        <v>342</v>
      </c>
      <c r="I87" s="9">
        <v>84</v>
      </c>
      <c r="J87" s="11">
        <v>128.5</v>
      </c>
      <c r="K87" s="11">
        <v>41.3333333333333</v>
      </c>
      <c r="L87" s="11">
        <f>I87+J87+K87</f>
        <v>253.83333333333331</v>
      </c>
      <c r="M87" s="11">
        <f>((H87/500)*0.6+(L87/300)*0.4)*100</f>
        <v>74.884444444444441</v>
      </c>
      <c r="N87" s="9">
        <v>3</v>
      </c>
      <c r="O87" s="4" t="s">
        <v>21</v>
      </c>
      <c r="P87" s="3"/>
    </row>
    <row r="88" spans="1:16" ht="24" customHeight="1" x14ac:dyDescent="0.25">
      <c r="A88" s="3">
        <v>4</v>
      </c>
      <c r="B88" s="7" t="s">
        <v>175</v>
      </c>
      <c r="C88" s="7" t="s">
        <v>176</v>
      </c>
      <c r="D88" s="7" t="s">
        <v>38</v>
      </c>
      <c r="E88" s="7" t="s">
        <v>39</v>
      </c>
      <c r="F88" s="7" t="s">
        <v>35</v>
      </c>
      <c r="G88" s="7" t="s">
        <v>40</v>
      </c>
      <c r="H88" s="7">
        <v>317</v>
      </c>
      <c r="I88" s="9">
        <v>80</v>
      </c>
      <c r="J88" s="11">
        <v>122.333333333333</v>
      </c>
      <c r="K88" s="11">
        <v>41.3333333333333</v>
      </c>
      <c r="L88" s="11">
        <f>I88+J88+K88</f>
        <v>243.66666666666629</v>
      </c>
      <c r="M88" s="11">
        <f>((H88/500)*0.6+(L88/300)*0.4)*100</f>
        <v>70.528888888888844</v>
      </c>
      <c r="N88" s="9">
        <v>4</v>
      </c>
      <c r="O88" s="4" t="s">
        <v>21</v>
      </c>
      <c r="P88" s="3"/>
    </row>
    <row r="89" spans="1:16" ht="24" customHeight="1" x14ac:dyDescent="0.25">
      <c r="A89" s="3">
        <v>5</v>
      </c>
      <c r="B89" s="7" t="s">
        <v>177</v>
      </c>
      <c r="C89" s="7" t="s">
        <v>178</v>
      </c>
      <c r="D89" s="7" t="s">
        <v>38</v>
      </c>
      <c r="E89" s="7" t="s">
        <v>39</v>
      </c>
      <c r="F89" s="7" t="s">
        <v>35</v>
      </c>
      <c r="G89" s="7" t="s">
        <v>40</v>
      </c>
      <c r="H89" s="7">
        <v>251</v>
      </c>
      <c r="I89" s="9">
        <v>90</v>
      </c>
      <c r="J89" s="11">
        <v>127.166666666667</v>
      </c>
      <c r="K89" s="11">
        <v>37.6666666666667</v>
      </c>
      <c r="L89" s="11">
        <f>I89+J89+K89</f>
        <v>254.83333333333371</v>
      </c>
      <c r="M89" s="11">
        <f>((H89/500)*0.6+(L89/300)*0.4)*100</f>
        <v>64.097777777777836</v>
      </c>
      <c r="N89" s="9">
        <v>5</v>
      </c>
      <c r="O89" s="4" t="s">
        <v>21</v>
      </c>
      <c r="P89" s="3"/>
    </row>
    <row r="90" spans="1:16" ht="24" customHeight="1" x14ac:dyDescent="0.25">
      <c r="A90" s="20" t="s">
        <v>42</v>
      </c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9"/>
    </row>
    <row r="91" spans="1:16" ht="24" customHeight="1" x14ac:dyDescent="0.25">
      <c r="A91" s="3">
        <v>1</v>
      </c>
      <c r="B91" s="7" t="s">
        <v>179</v>
      </c>
      <c r="C91" s="7" t="s">
        <v>180</v>
      </c>
      <c r="D91" s="7" t="s">
        <v>38</v>
      </c>
      <c r="E91" s="7" t="s">
        <v>39</v>
      </c>
      <c r="F91" s="7" t="s">
        <v>19</v>
      </c>
      <c r="G91" s="7" t="s">
        <v>43</v>
      </c>
      <c r="H91" s="7">
        <v>354</v>
      </c>
      <c r="I91" s="9">
        <v>84</v>
      </c>
      <c r="J91" s="11">
        <v>125.28571428571399</v>
      </c>
      <c r="K91" s="11">
        <v>38.714285714285701</v>
      </c>
      <c r="L91" s="11">
        <f t="shared" ref="L91:L106" si="10">I91+J91+K91</f>
        <v>247.99999999999969</v>
      </c>
      <c r="M91" s="11">
        <f t="shared" ref="M91:M106" si="11">((H91/500)*0.6+(L91/300)*0.4)*100</f>
        <v>75.546666666666624</v>
      </c>
      <c r="N91" s="9">
        <v>1</v>
      </c>
      <c r="O91" s="4" t="s">
        <v>21</v>
      </c>
      <c r="P91" s="3"/>
    </row>
    <row r="92" spans="1:16" ht="24" customHeight="1" x14ac:dyDescent="0.25">
      <c r="A92" s="3">
        <v>2</v>
      </c>
      <c r="B92" s="7" t="s">
        <v>181</v>
      </c>
      <c r="C92" s="7" t="s">
        <v>182</v>
      </c>
      <c r="D92" s="7" t="s">
        <v>38</v>
      </c>
      <c r="E92" s="7" t="s">
        <v>39</v>
      </c>
      <c r="F92" s="7" t="s">
        <v>19</v>
      </c>
      <c r="G92" s="7" t="s">
        <v>43</v>
      </c>
      <c r="H92" s="7">
        <v>346</v>
      </c>
      <c r="I92" s="9">
        <v>88</v>
      </c>
      <c r="J92" s="11">
        <v>127.142857142857</v>
      </c>
      <c r="K92" s="11">
        <v>39.857142857142897</v>
      </c>
      <c r="L92" s="11">
        <f t="shared" si="10"/>
        <v>254.99999999999989</v>
      </c>
      <c r="M92" s="11">
        <f t="shared" si="11"/>
        <v>75.519999999999982</v>
      </c>
      <c r="N92" s="9">
        <v>2</v>
      </c>
      <c r="O92" s="4" t="s">
        <v>21</v>
      </c>
      <c r="P92" s="3"/>
    </row>
    <row r="93" spans="1:16" ht="24" customHeight="1" x14ac:dyDescent="0.25">
      <c r="A93" s="3">
        <v>3</v>
      </c>
      <c r="B93" s="7" t="s">
        <v>183</v>
      </c>
      <c r="C93" s="7" t="s">
        <v>184</v>
      </c>
      <c r="D93" s="7" t="s">
        <v>38</v>
      </c>
      <c r="E93" s="7" t="s">
        <v>39</v>
      </c>
      <c r="F93" s="7" t="s">
        <v>19</v>
      </c>
      <c r="G93" s="7" t="s">
        <v>43</v>
      </c>
      <c r="H93" s="7">
        <v>340</v>
      </c>
      <c r="I93" s="9">
        <v>76</v>
      </c>
      <c r="J93" s="11">
        <v>134.142857142857</v>
      </c>
      <c r="K93" s="11">
        <v>44.428571428571402</v>
      </c>
      <c r="L93" s="11">
        <f t="shared" si="10"/>
        <v>254.57142857142838</v>
      </c>
      <c r="M93" s="11">
        <f t="shared" si="11"/>
        <v>74.742857142857119</v>
      </c>
      <c r="N93" s="9">
        <v>3</v>
      </c>
      <c r="O93" s="4" t="s">
        <v>21</v>
      </c>
      <c r="P93" s="3"/>
    </row>
    <row r="94" spans="1:16" ht="24" customHeight="1" x14ac:dyDescent="0.25">
      <c r="A94" s="3">
        <v>4</v>
      </c>
      <c r="B94" s="7" t="s">
        <v>185</v>
      </c>
      <c r="C94" s="7" t="s">
        <v>186</v>
      </c>
      <c r="D94" s="7" t="s">
        <v>38</v>
      </c>
      <c r="E94" s="7" t="s">
        <v>39</v>
      </c>
      <c r="F94" s="7" t="s">
        <v>19</v>
      </c>
      <c r="G94" s="7" t="s">
        <v>43</v>
      </c>
      <c r="H94" s="7">
        <v>317</v>
      </c>
      <c r="I94" s="9">
        <v>76</v>
      </c>
      <c r="J94" s="11">
        <v>130</v>
      </c>
      <c r="K94" s="11">
        <v>40.571428571428598</v>
      </c>
      <c r="L94" s="11">
        <f t="shared" si="10"/>
        <v>246.57142857142861</v>
      </c>
      <c r="M94" s="11">
        <f t="shared" si="11"/>
        <v>70.916190476190494</v>
      </c>
      <c r="N94" s="9">
        <v>4</v>
      </c>
      <c r="O94" s="4" t="s">
        <v>21</v>
      </c>
      <c r="P94" s="3"/>
    </row>
    <row r="95" spans="1:16" ht="24" customHeight="1" x14ac:dyDescent="0.25">
      <c r="A95" s="3">
        <v>5</v>
      </c>
      <c r="B95" s="7" t="s">
        <v>187</v>
      </c>
      <c r="C95" s="7" t="s">
        <v>188</v>
      </c>
      <c r="D95" s="7" t="s">
        <v>38</v>
      </c>
      <c r="E95" s="7" t="s">
        <v>39</v>
      </c>
      <c r="F95" s="7" t="s">
        <v>25</v>
      </c>
      <c r="G95" s="7" t="s">
        <v>44</v>
      </c>
      <c r="H95" s="7">
        <v>311</v>
      </c>
      <c r="I95" s="9">
        <v>75</v>
      </c>
      <c r="J95" s="11">
        <v>126.71428571428601</v>
      </c>
      <c r="K95" s="11">
        <v>44.714285714285701</v>
      </c>
      <c r="L95" s="11">
        <f t="shared" si="10"/>
        <v>246.4285714285717</v>
      </c>
      <c r="M95" s="11">
        <f t="shared" si="11"/>
        <v>70.177142857142897</v>
      </c>
      <c r="N95" s="9">
        <v>5</v>
      </c>
      <c r="O95" s="4" t="s">
        <v>21</v>
      </c>
      <c r="P95" s="3"/>
    </row>
    <row r="96" spans="1:16" ht="24" customHeight="1" x14ac:dyDescent="0.25">
      <c r="A96" s="3">
        <v>6</v>
      </c>
      <c r="B96" s="7" t="s">
        <v>189</v>
      </c>
      <c r="C96" s="7" t="s">
        <v>190</v>
      </c>
      <c r="D96" s="7" t="s">
        <v>38</v>
      </c>
      <c r="E96" s="7" t="s">
        <v>39</v>
      </c>
      <c r="F96" s="7" t="s">
        <v>25</v>
      </c>
      <c r="G96" s="7" t="s">
        <v>44</v>
      </c>
      <c r="H96" s="7">
        <v>312</v>
      </c>
      <c r="I96" s="9">
        <v>75</v>
      </c>
      <c r="J96" s="11">
        <v>129.42857142857099</v>
      </c>
      <c r="K96" s="11">
        <v>37.857142857142897</v>
      </c>
      <c r="L96" s="11">
        <f t="shared" si="10"/>
        <v>242.28571428571388</v>
      </c>
      <c r="M96" s="11">
        <f t="shared" si="11"/>
        <v>69.744761904761859</v>
      </c>
      <c r="N96" s="9">
        <v>6</v>
      </c>
      <c r="O96" s="4" t="s">
        <v>21</v>
      </c>
      <c r="P96" s="3"/>
    </row>
    <row r="97" spans="1:16" ht="24" customHeight="1" x14ac:dyDescent="0.25">
      <c r="A97" s="3">
        <v>7</v>
      </c>
      <c r="B97" s="7" t="s">
        <v>191</v>
      </c>
      <c r="C97" s="7" t="s">
        <v>192</v>
      </c>
      <c r="D97" s="7" t="s">
        <v>38</v>
      </c>
      <c r="E97" s="7" t="s">
        <v>39</v>
      </c>
      <c r="F97" s="7" t="s">
        <v>19</v>
      </c>
      <c r="G97" s="7" t="s">
        <v>43</v>
      </c>
      <c r="H97" s="7">
        <v>301</v>
      </c>
      <c r="I97" s="9">
        <v>83</v>
      </c>
      <c r="J97" s="11">
        <v>128.57142857142901</v>
      </c>
      <c r="K97" s="11">
        <v>37.285714285714299</v>
      </c>
      <c r="L97" s="11">
        <f t="shared" si="10"/>
        <v>248.85714285714332</v>
      </c>
      <c r="M97" s="11">
        <f t="shared" si="11"/>
        <v>69.300952380952438</v>
      </c>
      <c r="N97" s="9">
        <v>7</v>
      </c>
      <c r="O97" s="4" t="s">
        <v>21</v>
      </c>
      <c r="P97" s="3"/>
    </row>
    <row r="98" spans="1:16" ht="24" customHeight="1" x14ac:dyDescent="0.25">
      <c r="A98" s="3">
        <v>8</v>
      </c>
      <c r="B98" s="7" t="s">
        <v>193</v>
      </c>
      <c r="C98" s="7" t="s">
        <v>194</v>
      </c>
      <c r="D98" s="7" t="s">
        <v>38</v>
      </c>
      <c r="E98" s="7" t="s">
        <v>39</v>
      </c>
      <c r="F98" s="7" t="s">
        <v>19</v>
      </c>
      <c r="G98" s="7" t="s">
        <v>43</v>
      </c>
      <c r="H98" s="7">
        <v>321</v>
      </c>
      <c r="I98" s="9">
        <v>61</v>
      </c>
      <c r="J98" s="11">
        <v>126.428571428571</v>
      </c>
      <c r="K98" s="11">
        <v>40.714285714285701</v>
      </c>
      <c r="L98" s="11">
        <f t="shared" si="10"/>
        <v>228.14285714285668</v>
      </c>
      <c r="M98" s="11">
        <f t="shared" si="11"/>
        <v>68.939047619047571</v>
      </c>
      <c r="N98" s="9">
        <v>8</v>
      </c>
      <c r="O98" s="4" t="s">
        <v>21</v>
      </c>
      <c r="P98" s="3" t="s">
        <v>45</v>
      </c>
    </row>
    <row r="99" spans="1:16" ht="24" customHeight="1" x14ac:dyDescent="0.25">
      <c r="A99" s="3">
        <v>9</v>
      </c>
      <c r="B99" s="7" t="s">
        <v>195</v>
      </c>
      <c r="C99" s="7" t="s">
        <v>196</v>
      </c>
      <c r="D99" s="7" t="s">
        <v>38</v>
      </c>
      <c r="E99" s="7" t="s">
        <v>39</v>
      </c>
      <c r="F99" s="7" t="s">
        <v>19</v>
      </c>
      <c r="G99" s="7" t="s">
        <v>43</v>
      </c>
      <c r="H99" s="7">
        <v>296</v>
      </c>
      <c r="I99" s="9">
        <v>80</v>
      </c>
      <c r="J99" s="11">
        <v>130.28571428571399</v>
      </c>
      <c r="K99" s="11">
        <v>39.285714285714299</v>
      </c>
      <c r="L99" s="11">
        <f t="shared" si="10"/>
        <v>249.5714285714283</v>
      </c>
      <c r="M99" s="11">
        <f t="shared" si="11"/>
        <v>68.796190476190432</v>
      </c>
      <c r="N99" s="9">
        <v>9</v>
      </c>
      <c r="O99" s="4" t="s">
        <v>21</v>
      </c>
      <c r="P99" s="3"/>
    </row>
    <row r="100" spans="1:16" ht="24" customHeight="1" x14ac:dyDescent="0.25">
      <c r="A100" s="3">
        <v>10</v>
      </c>
      <c r="B100" s="7" t="s">
        <v>197</v>
      </c>
      <c r="C100" s="7" t="s">
        <v>198</v>
      </c>
      <c r="D100" s="7" t="s">
        <v>38</v>
      </c>
      <c r="E100" s="7" t="s">
        <v>39</v>
      </c>
      <c r="F100" s="7" t="s">
        <v>25</v>
      </c>
      <c r="G100" s="7" t="s">
        <v>44</v>
      </c>
      <c r="H100" s="7">
        <v>324</v>
      </c>
      <c r="I100" s="9">
        <v>67</v>
      </c>
      <c r="J100" s="11">
        <v>116.71428571428601</v>
      </c>
      <c r="K100" s="11">
        <v>32</v>
      </c>
      <c r="L100" s="11">
        <f t="shared" si="10"/>
        <v>215.71428571428601</v>
      </c>
      <c r="M100" s="11">
        <f t="shared" si="11"/>
        <v>67.641904761904797</v>
      </c>
      <c r="N100" s="9">
        <v>10</v>
      </c>
      <c r="O100" s="4" t="s">
        <v>21</v>
      </c>
      <c r="P100" s="3"/>
    </row>
    <row r="101" spans="1:16" ht="24" customHeight="1" x14ac:dyDescent="0.25">
      <c r="A101" s="3">
        <v>11</v>
      </c>
      <c r="B101" s="7" t="s">
        <v>199</v>
      </c>
      <c r="C101" s="7" t="s">
        <v>200</v>
      </c>
      <c r="D101" s="7" t="s">
        <v>38</v>
      </c>
      <c r="E101" s="7" t="s">
        <v>39</v>
      </c>
      <c r="F101" s="7" t="s">
        <v>19</v>
      </c>
      <c r="G101" s="7" t="s">
        <v>43</v>
      </c>
      <c r="H101" s="7">
        <v>288</v>
      </c>
      <c r="I101" s="9">
        <v>75</v>
      </c>
      <c r="J101" s="11">
        <v>125.428571428571</v>
      </c>
      <c r="K101" s="11">
        <v>39.285714285714299</v>
      </c>
      <c r="L101" s="11">
        <f t="shared" si="10"/>
        <v>239.7142857142853</v>
      </c>
      <c r="M101" s="11">
        <f t="shared" si="11"/>
        <v>66.521904761904707</v>
      </c>
      <c r="N101" s="9">
        <v>11</v>
      </c>
      <c r="O101" s="4" t="s">
        <v>21</v>
      </c>
      <c r="P101" s="3"/>
    </row>
    <row r="102" spans="1:16" ht="24" customHeight="1" x14ac:dyDescent="0.25">
      <c r="A102" s="3">
        <v>12</v>
      </c>
      <c r="B102" s="7" t="s">
        <v>201</v>
      </c>
      <c r="C102" s="7" t="s">
        <v>202</v>
      </c>
      <c r="D102" s="7" t="s">
        <v>38</v>
      </c>
      <c r="E102" s="7" t="s">
        <v>39</v>
      </c>
      <c r="F102" s="7" t="s">
        <v>19</v>
      </c>
      <c r="G102" s="7" t="s">
        <v>43</v>
      </c>
      <c r="H102" s="7">
        <v>293</v>
      </c>
      <c r="I102" s="9">
        <v>62</v>
      </c>
      <c r="J102" s="11">
        <v>128.142857142857</v>
      </c>
      <c r="K102" s="11">
        <v>39.857142857142897</v>
      </c>
      <c r="L102" s="11">
        <f t="shared" si="10"/>
        <v>229.99999999999989</v>
      </c>
      <c r="M102" s="11">
        <f t="shared" si="11"/>
        <v>65.826666666666654</v>
      </c>
      <c r="N102" s="9">
        <v>12</v>
      </c>
      <c r="O102" s="4" t="s">
        <v>21</v>
      </c>
      <c r="P102" s="3"/>
    </row>
    <row r="103" spans="1:16" ht="24" customHeight="1" x14ac:dyDescent="0.25">
      <c r="A103" s="3">
        <v>13</v>
      </c>
      <c r="B103" s="7" t="s">
        <v>203</v>
      </c>
      <c r="C103" s="7" t="s">
        <v>204</v>
      </c>
      <c r="D103" s="7" t="s">
        <v>38</v>
      </c>
      <c r="E103" s="7" t="s">
        <v>39</v>
      </c>
      <c r="F103" s="7" t="s">
        <v>19</v>
      </c>
      <c r="G103" s="7" t="s">
        <v>43</v>
      </c>
      <c r="H103" s="7">
        <v>294</v>
      </c>
      <c r="I103" s="9">
        <v>83</v>
      </c>
      <c r="J103" s="11">
        <v>113.28571428571399</v>
      </c>
      <c r="K103" s="11">
        <v>32.285714285714299</v>
      </c>
      <c r="L103" s="11">
        <f t="shared" si="10"/>
        <v>228.5714285714283</v>
      </c>
      <c r="M103" s="11">
        <f t="shared" si="11"/>
        <v>65.75619047619044</v>
      </c>
      <c r="N103" s="9">
        <v>13</v>
      </c>
      <c r="O103" s="4" t="s">
        <v>21</v>
      </c>
      <c r="P103" s="3"/>
    </row>
    <row r="104" spans="1:16" ht="24" customHeight="1" x14ac:dyDescent="0.25">
      <c r="A104" s="3">
        <v>14</v>
      </c>
      <c r="B104" s="7" t="s">
        <v>205</v>
      </c>
      <c r="C104" s="7" t="s">
        <v>206</v>
      </c>
      <c r="D104" s="7" t="s">
        <v>38</v>
      </c>
      <c r="E104" s="7" t="s">
        <v>39</v>
      </c>
      <c r="F104" s="7" t="s">
        <v>25</v>
      </c>
      <c r="G104" s="7" t="s">
        <v>44</v>
      </c>
      <c r="H104" s="7">
        <v>282</v>
      </c>
      <c r="I104" s="9">
        <v>80</v>
      </c>
      <c r="J104" s="11">
        <v>122</v>
      </c>
      <c r="K104" s="11">
        <v>35.714285714285701</v>
      </c>
      <c r="L104" s="11">
        <f t="shared" si="10"/>
        <v>237.71428571428569</v>
      </c>
      <c r="M104" s="11">
        <f t="shared" si="11"/>
        <v>65.535238095238086</v>
      </c>
      <c r="N104" s="9">
        <v>14</v>
      </c>
      <c r="O104" s="4" t="s">
        <v>21</v>
      </c>
      <c r="P104" s="3"/>
    </row>
    <row r="105" spans="1:16" ht="24" customHeight="1" x14ac:dyDescent="0.25">
      <c r="A105" s="3">
        <v>15</v>
      </c>
      <c r="B105" s="7" t="s">
        <v>207</v>
      </c>
      <c r="C105" s="7" t="s">
        <v>208</v>
      </c>
      <c r="D105" s="7" t="s">
        <v>38</v>
      </c>
      <c r="E105" s="7" t="s">
        <v>39</v>
      </c>
      <c r="F105" s="7" t="s">
        <v>19</v>
      </c>
      <c r="G105" s="7" t="s">
        <v>43</v>
      </c>
      <c r="H105" s="7">
        <v>285</v>
      </c>
      <c r="I105" s="9">
        <v>74</v>
      </c>
      <c r="J105" s="11">
        <v>114.28571428571399</v>
      </c>
      <c r="K105" s="11">
        <v>33.285714285714299</v>
      </c>
      <c r="L105" s="11">
        <f t="shared" si="10"/>
        <v>221.5714285714283</v>
      </c>
      <c r="M105" s="11">
        <f t="shared" si="11"/>
        <v>63.742857142857105</v>
      </c>
      <c r="N105" s="9">
        <v>15</v>
      </c>
      <c r="O105" s="4" t="s">
        <v>21</v>
      </c>
      <c r="P105" s="3"/>
    </row>
    <row r="106" spans="1:16" ht="24" customHeight="1" x14ac:dyDescent="0.25">
      <c r="A106" s="3">
        <v>16</v>
      </c>
      <c r="B106" s="7" t="s">
        <v>209</v>
      </c>
      <c r="C106" s="7" t="s">
        <v>210</v>
      </c>
      <c r="D106" s="7" t="s">
        <v>38</v>
      </c>
      <c r="E106" s="7" t="s">
        <v>39</v>
      </c>
      <c r="F106" s="7" t="s">
        <v>19</v>
      </c>
      <c r="G106" s="7" t="s">
        <v>43</v>
      </c>
      <c r="H106" s="7">
        <v>305</v>
      </c>
      <c r="I106" s="9">
        <v>48</v>
      </c>
      <c r="J106" s="11">
        <v>112.857142857143</v>
      </c>
      <c r="K106" s="11">
        <v>37.571428571428598</v>
      </c>
      <c r="L106" s="11">
        <f t="shared" si="10"/>
        <v>198.42857142857162</v>
      </c>
      <c r="M106" s="11">
        <f t="shared" si="11"/>
        <v>63.057142857142878</v>
      </c>
      <c r="N106" s="9">
        <v>16</v>
      </c>
      <c r="O106" s="4"/>
      <c r="P106" s="3" t="s">
        <v>41</v>
      </c>
    </row>
    <row r="107" spans="1:16" ht="24" customHeight="1" x14ac:dyDescent="0.25">
      <c r="A107" s="3">
        <v>17</v>
      </c>
      <c r="B107" s="7" t="s">
        <v>211</v>
      </c>
      <c r="C107" s="7" t="s">
        <v>212</v>
      </c>
      <c r="D107" s="7" t="s">
        <v>38</v>
      </c>
      <c r="E107" s="7" t="s">
        <v>39</v>
      </c>
      <c r="F107" s="7" t="s">
        <v>19</v>
      </c>
      <c r="G107" s="7" t="s">
        <v>43</v>
      </c>
      <c r="H107" s="7">
        <v>263</v>
      </c>
      <c r="I107" s="9"/>
      <c r="J107" s="11"/>
      <c r="K107" s="11"/>
      <c r="L107" s="11"/>
      <c r="M107" s="11">
        <v>31.56</v>
      </c>
      <c r="N107" s="9">
        <v>17</v>
      </c>
      <c r="O107" s="4"/>
      <c r="P107" s="3" t="s">
        <v>23</v>
      </c>
    </row>
    <row r="108" spans="1:16" ht="24" customHeight="1" x14ac:dyDescent="0.25">
      <c r="A108" s="20" t="s">
        <v>46</v>
      </c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9"/>
    </row>
    <row r="109" spans="1:16" ht="24" customHeight="1" x14ac:dyDescent="0.25">
      <c r="A109" s="3">
        <v>1</v>
      </c>
      <c r="B109" s="7" t="s">
        <v>214</v>
      </c>
      <c r="C109" s="7" t="s">
        <v>215</v>
      </c>
      <c r="D109" s="7" t="s">
        <v>50</v>
      </c>
      <c r="E109" s="7" t="s">
        <v>51</v>
      </c>
      <c r="F109" s="7" t="s">
        <v>48</v>
      </c>
      <c r="G109" s="7" t="s">
        <v>49</v>
      </c>
      <c r="H109" s="7">
        <v>376</v>
      </c>
      <c r="I109" s="9">
        <v>86</v>
      </c>
      <c r="J109" s="11">
        <v>131.6</v>
      </c>
      <c r="K109" s="11">
        <v>45</v>
      </c>
      <c r="L109" s="11">
        <f t="shared" ref="L109:L120" si="12">I109+J109+K109</f>
        <v>262.60000000000002</v>
      </c>
      <c r="M109" s="11">
        <f t="shared" ref="M109:M120" si="13">((H109/500)*0.6+(L109/300)*0.4)*100</f>
        <v>80.13333333333334</v>
      </c>
      <c r="N109" s="9">
        <v>1</v>
      </c>
      <c r="O109" s="4" t="s">
        <v>21</v>
      </c>
      <c r="P109" s="3"/>
    </row>
    <row r="110" spans="1:16" ht="24" customHeight="1" x14ac:dyDescent="0.25">
      <c r="A110" s="3">
        <v>2</v>
      </c>
      <c r="B110" s="7" t="s">
        <v>216</v>
      </c>
      <c r="C110" s="7" t="s">
        <v>217</v>
      </c>
      <c r="D110" s="7" t="s">
        <v>50</v>
      </c>
      <c r="E110" s="7" t="s">
        <v>51</v>
      </c>
      <c r="F110" s="7" t="s">
        <v>48</v>
      </c>
      <c r="G110" s="7" t="s">
        <v>49</v>
      </c>
      <c r="H110" s="7">
        <v>354</v>
      </c>
      <c r="I110" s="9">
        <v>83</v>
      </c>
      <c r="J110" s="11">
        <v>113.2</v>
      </c>
      <c r="K110" s="11">
        <v>43.4</v>
      </c>
      <c r="L110" s="11">
        <f t="shared" si="12"/>
        <v>239.6</v>
      </c>
      <c r="M110" s="11">
        <f t="shared" si="13"/>
        <v>74.426666666666662</v>
      </c>
      <c r="N110" s="9">
        <v>2</v>
      </c>
      <c r="O110" s="4" t="s">
        <v>21</v>
      </c>
      <c r="P110" s="3"/>
    </row>
    <row r="111" spans="1:16" ht="24" customHeight="1" x14ac:dyDescent="0.25">
      <c r="A111" s="3">
        <v>3</v>
      </c>
      <c r="B111" s="7" t="s">
        <v>218</v>
      </c>
      <c r="C111" s="7" t="s">
        <v>219</v>
      </c>
      <c r="D111" s="7" t="s">
        <v>50</v>
      </c>
      <c r="E111" s="7" t="s">
        <v>51</v>
      </c>
      <c r="F111" s="7" t="s">
        <v>48</v>
      </c>
      <c r="G111" s="7" t="s">
        <v>49</v>
      </c>
      <c r="H111" s="7">
        <v>337</v>
      </c>
      <c r="I111" s="9">
        <v>64</v>
      </c>
      <c r="J111" s="11">
        <v>124.4</v>
      </c>
      <c r="K111" s="11">
        <v>43.6</v>
      </c>
      <c r="L111" s="11">
        <f t="shared" si="12"/>
        <v>232</v>
      </c>
      <c r="M111" s="11">
        <f t="shared" si="13"/>
        <v>71.373333333333335</v>
      </c>
      <c r="N111" s="9">
        <v>3</v>
      </c>
      <c r="O111" s="4" t="s">
        <v>21</v>
      </c>
      <c r="P111" s="3"/>
    </row>
    <row r="112" spans="1:16" ht="24" customHeight="1" x14ac:dyDescent="0.25">
      <c r="A112" s="3">
        <v>4</v>
      </c>
      <c r="B112" s="7" t="s">
        <v>220</v>
      </c>
      <c r="C112" s="7" t="s">
        <v>221</v>
      </c>
      <c r="D112" s="7" t="s">
        <v>50</v>
      </c>
      <c r="E112" s="7" t="s">
        <v>51</v>
      </c>
      <c r="F112" s="7" t="s">
        <v>48</v>
      </c>
      <c r="G112" s="7" t="s">
        <v>49</v>
      </c>
      <c r="H112" s="7">
        <v>308</v>
      </c>
      <c r="I112" s="9">
        <v>81</v>
      </c>
      <c r="J112" s="11">
        <v>117.2</v>
      </c>
      <c r="K112" s="11">
        <v>38</v>
      </c>
      <c r="L112" s="11">
        <f t="shared" si="12"/>
        <v>236.2</v>
      </c>
      <c r="M112" s="11">
        <f t="shared" si="13"/>
        <v>68.453333333333333</v>
      </c>
      <c r="N112" s="9">
        <v>4</v>
      </c>
      <c r="O112" s="4" t="s">
        <v>21</v>
      </c>
      <c r="P112" s="3"/>
    </row>
    <row r="113" spans="1:16" ht="24" customHeight="1" x14ac:dyDescent="0.25">
      <c r="A113" s="3">
        <v>5</v>
      </c>
      <c r="B113" s="7" t="s">
        <v>222</v>
      </c>
      <c r="C113" s="7" t="s">
        <v>223</v>
      </c>
      <c r="D113" s="7" t="s">
        <v>50</v>
      </c>
      <c r="E113" s="7" t="s">
        <v>51</v>
      </c>
      <c r="F113" s="7" t="s">
        <v>48</v>
      </c>
      <c r="G113" s="7" t="s">
        <v>49</v>
      </c>
      <c r="H113" s="7">
        <v>316</v>
      </c>
      <c r="I113" s="9">
        <v>71</v>
      </c>
      <c r="J113" s="11">
        <v>108.2</v>
      </c>
      <c r="K113" s="11">
        <v>42.4</v>
      </c>
      <c r="L113" s="11">
        <f t="shared" si="12"/>
        <v>221.6</v>
      </c>
      <c r="M113" s="11">
        <f t="shared" si="13"/>
        <v>67.466666666666669</v>
      </c>
      <c r="N113" s="9">
        <v>5</v>
      </c>
      <c r="O113" s="4" t="s">
        <v>21</v>
      </c>
      <c r="P113" s="3"/>
    </row>
    <row r="114" spans="1:16" ht="24" customHeight="1" x14ac:dyDescent="0.25">
      <c r="A114" s="3">
        <v>6</v>
      </c>
      <c r="B114" s="7" t="s">
        <v>224</v>
      </c>
      <c r="C114" s="7" t="s">
        <v>225</v>
      </c>
      <c r="D114" s="7" t="s">
        <v>50</v>
      </c>
      <c r="E114" s="7" t="s">
        <v>51</v>
      </c>
      <c r="F114" s="7" t="s">
        <v>48</v>
      </c>
      <c r="G114" s="7" t="s">
        <v>49</v>
      </c>
      <c r="H114" s="7">
        <v>294</v>
      </c>
      <c r="I114" s="9">
        <v>77</v>
      </c>
      <c r="J114" s="11">
        <v>122</v>
      </c>
      <c r="K114" s="11">
        <v>41.4</v>
      </c>
      <c r="L114" s="11">
        <f t="shared" si="12"/>
        <v>240.4</v>
      </c>
      <c r="M114" s="11">
        <f t="shared" si="13"/>
        <v>67.333333333333329</v>
      </c>
      <c r="N114" s="9">
        <v>6</v>
      </c>
      <c r="O114" s="4" t="s">
        <v>21</v>
      </c>
      <c r="P114" s="3"/>
    </row>
    <row r="115" spans="1:16" ht="24" customHeight="1" x14ac:dyDescent="0.25">
      <c r="A115" s="3">
        <v>7</v>
      </c>
      <c r="B115" s="7" t="s">
        <v>226</v>
      </c>
      <c r="C115" s="7" t="s">
        <v>227</v>
      </c>
      <c r="D115" s="7" t="s">
        <v>50</v>
      </c>
      <c r="E115" s="7" t="s">
        <v>51</v>
      </c>
      <c r="F115" s="7" t="s">
        <v>48</v>
      </c>
      <c r="G115" s="7" t="s">
        <v>49</v>
      </c>
      <c r="H115" s="7">
        <v>291</v>
      </c>
      <c r="I115" s="9">
        <v>84</v>
      </c>
      <c r="J115" s="11">
        <v>118.2</v>
      </c>
      <c r="K115" s="11">
        <v>40.6</v>
      </c>
      <c r="L115" s="11">
        <f t="shared" si="12"/>
        <v>242.79999999999998</v>
      </c>
      <c r="M115" s="11">
        <f t="shared" si="13"/>
        <v>67.293333333333322</v>
      </c>
      <c r="N115" s="9">
        <v>7</v>
      </c>
      <c r="O115" s="4" t="s">
        <v>21</v>
      </c>
      <c r="P115" s="3"/>
    </row>
    <row r="116" spans="1:16" ht="24" customHeight="1" x14ac:dyDescent="0.25">
      <c r="A116" s="3">
        <v>8</v>
      </c>
      <c r="B116" s="7" t="s">
        <v>228</v>
      </c>
      <c r="C116" s="7" t="s">
        <v>229</v>
      </c>
      <c r="D116" s="7" t="s">
        <v>50</v>
      </c>
      <c r="E116" s="7" t="s">
        <v>51</v>
      </c>
      <c r="F116" s="7" t="s">
        <v>48</v>
      </c>
      <c r="G116" s="7" t="s">
        <v>49</v>
      </c>
      <c r="H116" s="7">
        <v>304</v>
      </c>
      <c r="I116" s="9">
        <v>83</v>
      </c>
      <c r="J116" s="11">
        <v>106.6</v>
      </c>
      <c r="K116" s="11">
        <v>40.200000000000003</v>
      </c>
      <c r="L116" s="11">
        <f t="shared" si="12"/>
        <v>229.8</v>
      </c>
      <c r="M116" s="11">
        <f t="shared" si="13"/>
        <v>67.12</v>
      </c>
      <c r="N116" s="9">
        <v>8</v>
      </c>
      <c r="O116" s="4" t="s">
        <v>21</v>
      </c>
      <c r="P116" s="3"/>
    </row>
    <row r="117" spans="1:16" ht="24" customHeight="1" x14ac:dyDescent="0.25">
      <c r="A117" s="3">
        <v>9</v>
      </c>
      <c r="B117" s="7" t="s">
        <v>230</v>
      </c>
      <c r="C117" s="7" t="s">
        <v>231</v>
      </c>
      <c r="D117" s="7" t="s">
        <v>50</v>
      </c>
      <c r="E117" s="7" t="s">
        <v>51</v>
      </c>
      <c r="F117" s="7" t="s">
        <v>48</v>
      </c>
      <c r="G117" s="7" t="s">
        <v>49</v>
      </c>
      <c r="H117" s="7">
        <v>301</v>
      </c>
      <c r="I117" s="9">
        <v>78</v>
      </c>
      <c r="J117" s="11">
        <v>111.6</v>
      </c>
      <c r="K117" s="11">
        <v>39.799999999999997</v>
      </c>
      <c r="L117" s="11">
        <f t="shared" si="12"/>
        <v>229.39999999999998</v>
      </c>
      <c r="M117" s="11">
        <f t="shared" si="13"/>
        <v>66.706666666666663</v>
      </c>
      <c r="N117" s="9">
        <v>9</v>
      </c>
      <c r="O117" s="4" t="s">
        <v>21</v>
      </c>
      <c r="P117" s="3"/>
    </row>
    <row r="118" spans="1:16" ht="24" customHeight="1" x14ac:dyDescent="0.25">
      <c r="A118" s="3">
        <v>10</v>
      </c>
      <c r="B118" s="7" t="s">
        <v>232</v>
      </c>
      <c r="C118" s="7" t="s">
        <v>233</v>
      </c>
      <c r="D118" s="7" t="s">
        <v>50</v>
      </c>
      <c r="E118" s="7" t="s">
        <v>51</v>
      </c>
      <c r="F118" s="7" t="s">
        <v>48</v>
      </c>
      <c r="G118" s="7" t="s">
        <v>49</v>
      </c>
      <c r="H118" s="7">
        <v>300</v>
      </c>
      <c r="I118" s="9">
        <v>61</v>
      </c>
      <c r="J118" s="11">
        <v>116.4</v>
      </c>
      <c r="K118" s="11">
        <v>42.4</v>
      </c>
      <c r="L118" s="11">
        <f t="shared" si="12"/>
        <v>219.8</v>
      </c>
      <c r="M118" s="11">
        <f t="shared" si="13"/>
        <v>65.306666666666672</v>
      </c>
      <c r="N118" s="9">
        <v>10</v>
      </c>
      <c r="O118" s="4" t="s">
        <v>21</v>
      </c>
      <c r="P118" s="3"/>
    </row>
    <row r="119" spans="1:16" ht="24" customHeight="1" x14ac:dyDescent="0.25">
      <c r="A119" s="3">
        <v>11</v>
      </c>
      <c r="B119" s="7" t="s">
        <v>234</v>
      </c>
      <c r="C119" s="7" t="s">
        <v>235</v>
      </c>
      <c r="D119" s="7" t="s">
        <v>50</v>
      </c>
      <c r="E119" s="7" t="s">
        <v>51</v>
      </c>
      <c r="F119" s="7" t="s">
        <v>48</v>
      </c>
      <c r="G119" s="7" t="s">
        <v>49</v>
      </c>
      <c r="H119" s="7">
        <v>289</v>
      </c>
      <c r="I119" s="9">
        <v>75</v>
      </c>
      <c r="J119" s="11">
        <v>109.6</v>
      </c>
      <c r="K119" s="11">
        <v>39.200000000000003</v>
      </c>
      <c r="L119" s="11">
        <f t="shared" si="12"/>
        <v>223.8</v>
      </c>
      <c r="M119" s="11">
        <f t="shared" si="13"/>
        <v>64.52</v>
      </c>
      <c r="N119" s="9">
        <v>11</v>
      </c>
      <c r="O119" s="4" t="s">
        <v>21</v>
      </c>
      <c r="P119" s="3"/>
    </row>
    <row r="120" spans="1:16" ht="24" customHeight="1" x14ac:dyDescent="0.25">
      <c r="A120" s="3">
        <v>12</v>
      </c>
      <c r="B120" s="7" t="s">
        <v>236</v>
      </c>
      <c r="C120" s="7" t="s">
        <v>237</v>
      </c>
      <c r="D120" s="7" t="s">
        <v>50</v>
      </c>
      <c r="E120" s="7" t="s">
        <v>51</v>
      </c>
      <c r="F120" s="7" t="s">
        <v>48</v>
      </c>
      <c r="G120" s="7" t="s">
        <v>49</v>
      </c>
      <c r="H120" s="7">
        <v>283</v>
      </c>
      <c r="I120" s="9">
        <v>61</v>
      </c>
      <c r="J120" s="11">
        <v>117.8</v>
      </c>
      <c r="K120" s="11">
        <v>39.4</v>
      </c>
      <c r="L120" s="11">
        <f t="shared" si="12"/>
        <v>218.20000000000002</v>
      </c>
      <c r="M120" s="11">
        <f t="shared" si="13"/>
        <v>63.053333333333342</v>
      </c>
      <c r="N120" s="9">
        <v>12</v>
      </c>
      <c r="O120" s="4" t="s">
        <v>21</v>
      </c>
      <c r="P120" s="3"/>
    </row>
    <row r="121" spans="1:16" ht="24" customHeight="1" x14ac:dyDescent="0.25">
      <c r="A121" s="20" t="s">
        <v>213</v>
      </c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9"/>
    </row>
    <row r="122" spans="1:16" ht="24" customHeight="1" x14ac:dyDescent="0.25">
      <c r="A122" s="3">
        <v>1</v>
      </c>
      <c r="B122" s="7" t="s">
        <v>238</v>
      </c>
      <c r="C122" s="7" t="s">
        <v>239</v>
      </c>
      <c r="D122" s="7" t="s">
        <v>47</v>
      </c>
      <c r="E122" s="7" t="s">
        <v>40</v>
      </c>
      <c r="F122" s="7" t="s">
        <v>48</v>
      </c>
      <c r="G122" s="7" t="s">
        <v>49</v>
      </c>
      <c r="H122" s="7">
        <v>364</v>
      </c>
      <c r="I122" s="9">
        <v>96</v>
      </c>
      <c r="J122" s="11">
        <v>127.333333333333</v>
      </c>
      <c r="K122" s="11">
        <v>37.5</v>
      </c>
      <c r="L122" s="11">
        <f t="shared" ref="L122:L127" si="14">I122+J122+K122</f>
        <v>260.83333333333303</v>
      </c>
      <c r="M122" s="11">
        <f t="shared" ref="M122:M127" si="15">((H122/500)*0.6+(L122/300)*0.4)*100</f>
        <v>78.457777777777736</v>
      </c>
      <c r="N122" s="9">
        <v>1</v>
      </c>
      <c r="O122" s="4" t="s">
        <v>21</v>
      </c>
      <c r="P122" s="3"/>
    </row>
    <row r="123" spans="1:16" ht="24" customHeight="1" x14ac:dyDescent="0.25">
      <c r="A123" s="3">
        <v>2</v>
      </c>
      <c r="B123" s="7" t="s">
        <v>240</v>
      </c>
      <c r="C123" s="7" t="s">
        <v>241</v>
      </c>
      <c r="D123" s="7" t="s">
        <v>47</v>
      </c>
      <c r="E123" s="7" t="s">
        <v>40</v>
      </c>
      <c r="F123" s="7" t="s">
        <v>48</v>
      </c>
      <c r="G123" s="7" t="s">
        <v>49</v>
      </c>
      <c r="H123" s="7">
        <v>358</v>
      </c>
      <c r="I123" s="9">
        <v>95</v>
      </c>
      <c r="J123" s="11">
        <v>125.5</v>
      </c>
      <c r="K123" s="11">
        <v>40.6666666666667</v>
      </c>
      <c r="L123" s="11">
        <f t="shared" si="14"/>
        <v>261.16666666666669</v>
      </c>
      <c r="M123" s="11">
        <f t="shared" si="15"/>
        <v>77.782222222222217</v>
      </c>
      <c r="N123" s="9">
        <v>2</v>
      </c>
      <c r="O123" s="4" t="s">
        <v>21</v>
      </c>
      <c r="P123" s="3"/>
    </row>
    <row r="124" spans="1:16" ht="24" customHeight="1" x14ac:dyDescent="0.25">
      <c r="A124" s="3">
        <v>3</v>
      </c>
      <c r="B124" s="7" t="s">
        <v>242</v>
      </c>
      <c r="C124" s="7" t="s">
        <v>243</v>
      </c>
      <c r="D124" s="7" t="s">
        <v>47</v>
      </c>
      <c r="E124" s="7" t="s">
        <v>40</v>
      </c>
      <c r="F124" s="7" t="s">
        <v>48</v>
      </c>
      <c r="G124" s="7" t="s">
        <v>49</v>
      </c>
      <c r="H124" s="7">
        <v>359</v>
      </c>
      <c r="I124" s="9">
        <v>87</v>
      </c>
      <c r="J124" s="11">
        <v>121.833333333333</v>
      </c>
      <c r="K124" s="11">
        <v>37.5</v>
      </c>
      <c r="L124" s="11">
        <f t="shared" si="14"/>
        <v>246.333333333333</v>
      </c>
      <c r="M124" s="11">
        <f t="shared" si="15"/>
        <v>75.92444444444439</v>
      </c>
      <c r="N124" s="9">
        <v>3</v>
      </c>
      <c r="O124" s="4" t="s">
        <v>21</v>
      </c>
      <c r="P124" s="3"/>
    </row>
    <row r="125" spans="1:16" ht="24" customHeight="1" x14ac:dyDescent="0.25">
      <c r="A125" s="3">
        <v>4</v>
      </c>
      <c r="B125" s="7" t="s">
        <v>244</v>
      </c>
      <c r="C125" s="7" t="s">
        <v>245</v>
      </c>
      <c r="D125" s="7" t="s">
        <v>47</v>
      </c>
      <c r="E125" s="7" t="s">
        <v>40</v>
      </c>
      <c r="F125" s="7" t="s">
        <v>48</v>
      </c>
      <c r="G125" s="7" t="s">
        <v>49</v>
      </c>
      <c r="H125" s="7">
        <v>344</v>
      </c>
      <c r="I125" s="9">
        <v>80</v>
      </c>
      <c r="J125" s="11">
        <v>124.166666666667</v>
      </c>
      <c r="K125" s="11">
        <v>37.1666666666667</v>
      </c>
      <c r="L125" s="11">
        <f t="shared" si="14"/>
        <v>241.33333333333371</v>
      </c>
      <c r="M125" s="11">
        <f t="shared" si="15"/>
        <v>73.457777777777821</v>
      </c>
      <c r="N125" s="9">
        <v>4</v>
      </c>
      <c r="O125" s="4" t="s">
        <v>21</v>
      </c>
      <c r="P125" s="3"/>
    </row>
    <row r="126" spans="1:16" ht="24" customHeight="1" x14ac:dyDescent="0.25">
      <c r="A126" s="3">
        <v>5</v>
      </c>
      <c r="B126" s="7" t="s">
        <v>246</v>
      </c>
      <c r="C126" s="7" t="s">
        <v>247</v>
      </c>
      <c r="D126" s="7" t="s">
        <v>47</v>
      </c>
      <c r="E126" s="7" t="s">
        <v>40</v>
      </c>
      <c r="F126" s="7" t="s">
        <v>48</v>
      </c>
      <c r="G126" s="7" t="s">
        <v>49</v>
      </c>
      <c r="H126" s="7">
        <v>311</v>
      </c>
      <c r="I126" s="9">
        <v>96</v>
      </c>
      <c r="J126" s="11">
        <v>122</v>
      </c>
      <c r="K126" s="11">
        <v>40.5</v>
      </c>
      <c r="L126" s="11">
        <f t="shared" si="14"/>
        <v>258.5</v>
      </c>
      <c r="M126" s="11">
        <f t="shared" si="15"/>
        <v>71.786666666666662</v>
      </c>
      <c r="N126" s="9">
        <v>5</v>
      </c>
      <c r="O126" s="4" t="s">
        <v>21</v>
      </c>
      <c r="P126" s="3"/>
    </row>
    <row r="127" spans="1:16" ht="24" customHeight="1" x14ac:dyDescent="0.25">
      <c r="A127" s="3">
        <v>6</v>
      </c>
      <c r="B127" s="7" t="s">
        <v>248</v>
      </c>
      <c r="C127" s="7" t="s">
        <v>249</v>
      </c>
      <c r="D127" s="7" t="s">
        <v>47</v>
      </c>
      <c r="E127" s="7" t="s">
        <v>40</v>
      </c>
      <c r="F127" s="7" t="s">
        <v>48</v>
      </c>
      <c r="G127" s="7" t="s">
        <v>49</v>
      </c>
      <c r="H127" s="7">
        <v>324</v>
      </c>
      <c r="I127" s="9">
        <v>78</v>
      </c>
      <c r="J127" s="11">
        <v>124.666666666667</v>
      </c>
      <c r="K127" s="11">
        <v>37.8333333333333</v>
      </c>
      <c r="L127" s="11">
        <f t="shared" si="14"/>
        <v>240.50000000000028</v>
      </c>
      <c r="M127" s="11">
        <f t="shared" si="15"/>
        <v>70.946666666666715</v>
      </c>
      <c r="N127" s="9">
        <v>6</v>
      </c>
      <c r="O127" s="4" t="s">
        <v>21</v>
      </c>
      <c r="P127" s="3"/>
    </row>
  </sheetData>
  <sortState xmlns:xlrd2="http://schemas.microsoft.com/office/spreadsheetml/2017/richdata2" ref="A5:T61">
    <sortCondition descending="1" ref="M5:M61"/>
  </sortState>
  <mergeCells count="26">
    <mergeCell ref="A121:P121"/>
    <mergeCell ref="A70:P70"/>
    <mergeCell ref="A84:P84"/>
    <mergeCell ref="A90:P90"/>
    <mergeCell ref="A108:P108"/>
    <mergeCell ref="A1:P1"/>
    <mergeCell ref="A4:P4"/>
    <mergeCell ref="A24:P24"/>
    <mergeCell ref="F2:F3"/>
    <mergeCell ref="G2:G3"/>
    <mergeCell ref="H2:H3"/>
    <mergeCell ref="I2:I3"/>
    <mergeCell ref="J2:J3"/>
    <mergeCell ref="A2:A3"/>
    <mergeCell ref="B2:B3"/>
    <mergeCell ref="C2:C3"/>
    <mergeCell ref="D2:D3"/>
    <mergeCell ref="E2:E3"/>
    <mergeCell ref="A45:P45"/>
    <mergeCell ref="A55:P55"/>
    <mergeCell ref="M2:M3"/>
    <mergeCell ref="N2:N3"/>
    <mergeCell ref="O2:O3"/>
    <mergeCell ref="P2:P3"/>
    <mergeCell ref="K2:K3"/>
    <mergeCell ref="L2:L3"/>
  </mergeCells>
  <phoneticPr fontId="6" type="noConversion"/>
  <dataValidations count="1">
    <dataValidation type="list" allowBlank="1" showInputMessage="1" showErrorMessage="1" sqref="O3 O109:O120 O5:O23 O46:O54 O25:O44 O56:O69 O71:O83 O91:O107 O85:O89 O122:O127" xr:uid="{00000000-0002-0000-0000-000000000000}">
      <formula1>"拟录取"</formula1>
    </dataValidation>
  </dataValidations>
  <pageMargins left="0.75" right="0.75" top="1" bottom="1" header="0.5" footer="0.5"/>
  <pageSetup paperSize="9" scale="68" fitToHeight="0" orientation="landscape"/>
  <ignoredErrors>
    <ignoredError sqref="F5" numberStoredAsText="1"/>
    <ignoredError sqref="L25:L4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2025-03-25T01:50:00Z</cp:lastPrinted>
  <dcterms:created xsi:type="dcterms:W3CDTF">2021-03-18T15:26:00Z</dcterms:created>
  <dcterms:modified xsi:type="dcterms:W3CDTF">2026-03-30T03:14:05Z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8E284F1D102447748D94C9C6BC7A99E1_13</vt:lpwstr>
  </property>
  <property fmtid="{D5CDD505-2E9C-101B-9397-08002B2CF9AE}" pid="3" name="KSOProductBuildVer">
    <vt:lpwstr>2052-12.1.0.19302</vt:lpwstr>
  </property>
</Properties>
</file>