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C:\Users\HP\Desktop\2026硕士复试材料\"/>
    </mc:Choice>
  </mc:AlternateContent>
  <xr:revisionPtr revIDLastSave="0" documentId="13_ncr:1_{41DD5D93-86F0-4B03-8A56-87EF1773D0D7}" xr6:coauthVersionLast="47" xr6:coauthVersionMax="47" xr10:uidLastSave="{00000000-0000-0000-0000-000000000000}"/>
  <bookViews>
    <workbookView xWindow="-110" yWindow="-110" windowWidth="25820" windowHeight="13900" xr2:uid="{00000000-000D-0000-FFFF-FFFF00000000}"/>
  </bookViews>
  <sheets>
    <sheet name="公示" sheetId="1" r:id="rId1"/>
  </sheets>
  <definedNames>
    <definedName name="_xlnm._FilterDatabase" localSheetId="0" hidden="1">公示!$A$3:$O$3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" i="1" l="1"/>
  <c r="M9" i="1" s="1"/>
  <c r="L8" i="1"/>
  <c r="M8" i="1" s="1"/>
  <c r="L6" i="1"/>
  <c r="M6" i="1" s="1"/>
  <c r="L5" i="1"/>
  <c r="M5" i="1" s="1"/>
</calcChain>
</file>

<file path=xl/sharedStrings.xml><?xml version="1.0" encoding="utf-8"?>
<sst xmlns="http://schemas.openxmlformats.org/spreadsheetml/2006/main" count="42" uniqueCount="27">
  <si>
    <t>序号</t>
  </si>
  <si>
    <t>考生编号</t>
  </si>
  <si>
    <t>姓名</t>
  </si>
  <si>
    <t>报考专业代码</t>
  </si>
  <si>
    <t>报考专业名称</t>
  </si>
  <si>
    <t>报考研究方向代码</t>
  </si>
  <si>
    <t>报考研究方向名称</t>
  </si>
  <si>
    <t>初试总成绩</t>
  </si>
  <si>
    <t>专业笔试成绩</t>
  </si>
  <si>
    <t>专业面试成绩</t>
  </si>
  <si>
    <t>外语测试成绩</t>
  </si>
  <si>
    <t>复试总成绩</t>
  </si>
  <si>
    <t>总成绩</t>
  </si>
  <si>
    <t>排名</t>
  </si>
  <si>
    <t>备注</t>
  </si>
  <si>
    <t>复试一组</t>
  </si>
  <si>
    <t>070900</t>
  </si>
  <si>
    <t>地质学</t>
  </si>
  <si>
    <t>01</t>
  </si>
  <si>
    <t>矿物学、岩石学、矿床学</t>
  </si>
  <si>
    <t>复试二组</t>
  </si>
  <si>
    <t>方珏</t>
  </si>
  <si>
    <t>王雪梦</t>
  </si>
  <si>
    <t>徐杰豪</t>
  </si>
  <si>
    <t>黄帅</t>
  </si>
  <si>
    <r>
      <t>西北大学</t>
    </r>
    <r>
      <rPr>
        <b/>
        <u/>
        <sz val="26"/>
        <color theme="1"/>
        <rFont val="仿宋"/>
        <family val="3"/>
        <charset val="134"/>
      </rPr>
      <t>地质学系</t>
    </r>
    <r>
      <rPr>
        <sz val="26"/>
        <color theme="1"/>
        <rFont val="仿宋"/>
        <family val="3"/>
        <charset val="134"/>
      </rPr>
      <t>2026年硕士研究生复试结果（补录）公示</t>
    </r>
    <phoneticPr fontId="6" type="noConversion"/>
  </si>
  <si>
    <t>拟递补录取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</si>
</sst>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7" formatCode="0_);[Red]\(0\)"/>
    <numFmt numFmtId="178" formatCode="0_ "/>
  </numFmts>
  <fonts count="9" x14ac:knownFonts="1">
    <font>
      <sz val="11"/>
      <color theme="1"/>
      <name val="宋体"/>
      <charset val="134"/>
      <scheme val="minor"/>
    </font>
    <font>
      <sz val="12"/>
      <color theme="1"/>
      <name val="仿宋"/>
      <family val="3"/>
      <charset val="134"/>
    </font>
    <font>
      <sz val="26"/>
      <color theme="1"/>
      <name val="仿宋"/>
      <family val="3"/>
      <charset val="134"/>
    </font>
    <font>
      <b/>
      <sz val="28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b/>
      <u/>
      <sz val="26"/>
      <color theme="1"/>
      <name val="仿宋"/>
      <family val="3"/>
      <charset val="134"/>
    </font>
    <font>
      <sz val="9"/>
      <name val="宋体"/>
      <family val="3"/>
      <charset val="134"/>
      <scheme val="minor"/>
    </font>
    <font>
      <sz val="11"/>
      <color rgb="FF000000"/>
      <name val="仿宋"/>
      <family val="3"/>
      <charset val="134"/>
    </font>
    <font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>
      <alignment vertical="center"/>
    </xf>
    <xf numFmtId="0" fontId="1" fillId="0" borderId="4" xfId="0" applyFont="1" applyBorder="1" applyAlignment="1">
      <alignment horizontal="center" vertical="center" wrapText="1"/>
    </xf>
    <xf numFmtId="177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176" fontId="8" fillId="0" borderId="4" xfId="0" applyNumberFormat="1" applyFont="1" applyBorder="1" applyAlignment="1">
      <alignment horizontal="center" vertical="center"/>
    </xf>
    <xf numFmtId="176" fontId="8" fillId="0" borderId="4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78" fontId="7" fillId="0" borderId="4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9"/>
  <sheetViews>
    <sheetView tabSelected="1" zoomScaleNormal="100" workbookViewId="0">
      <selection activeCell="H13" sqref="H13"/>
    </sheetView>
  </sheetViews>
  <sheetFormatPr defaultColWidth="9" defaultRowHeight="20.149999999999999" customHeight="1" x14ac:dyDescent="0.25"/>
  <cols>
    <col min="1" max="1" width="6.08984375" style="1" customWidth="1"/>
    <col min="2" max="2" width="18" style="1" customWidth="1"/>
    <col min="3" max="3" width="9.08984375" style="1" customWidth="1"/>
    <col min="4" max="4" width="7.90625" style="1" customWidth="1"/>
    <col min="5" max="5" width="21.81640625" style="1" customWidth="1"/>
    <col min="6" max="6" width="10" style="1" customWidth="1"/>
    <col min="7" max="7" width="27.26953125" style="1" customWidth="1"/>
    <col min="8" max="9" width="7.90625" style="1" customWidth="1"/>
    <col min="10" max="10" width="9.81640625" style="2" customWidth="1"/>
    <col min="11" max="11" width="7.90625" style="2" customWidth="1"/>
    <col min="12" max="12" width="11" style="1" customWidth="1"/>
    <col min="13" max="13" width="8.36328125" style="1" customWidth="1"/>
    <col min="14" max="14" width="6.26953125" style="1" customWidth="1"/>
    <col min="15" max="15" width="21.81640625" style="1" customWidth="1"/>
    <col min="16" max="16384" width="9" style="1"/>
  </cols>
  <sheetData>
    <row r="1" spans="1:15" ht="36" customHeight="1" x14ac:dyDescent="0.25">
      <c r="A1" s="12" t="s">
        <v>25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1:15" ht="38.15" customHeight="1" x14ac:dyDescent="0.2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4" t="s">
        <v>7</v>
      </c>
      <c r="I2" s="14" t="s">
        <v>8</v>
      </c>
      <c r="J2" s="16" t="s">
        <v>9</v>
      </c>
      <c r="K2" s="16" t="s">
        <v>10</v>
      </c>
      <c r="L2" s="14" t="s">
        <v>11</v>
      </c>
      <c r="M2" s="14" t="s">
        <v>12</v>
      </c>
      <c r="N2" s="14" t="s">
        <v>13</v>
      </c>
      <c r="O2" s="14" t="s">
        <v>14</v>
      </c>
    </row>
    <row r="3" spans="1:15" ht="38.15" customHeight="1" x14ac:dyDescent="0.25">
      <c r="A3" s="15"/>
      <c r="B3" s="15"/>
      <c r="C3" s="15"/>
      <c r="D3" s="15"/>
      <c r="E3" s="15"/>
      <c r="F3" s="15"/>
      <c r="G3" s="15"/>
      <c r="H3" s="15"/>
      <c r="I3" s="15"/>
      <c r="J3" s="17"/>
      <c r="K3" s="17"/>
      <c r="L3" s="15"/>
      <c r="M3" s="15"/>
      <c r="N3" s="15"/>
      <c r="O3" s="15"/>
    </row>
    <row r="4" spans="1:15" ht="24" customHeight="1" x14ac:dyDescent="0.25">
      <c r="A4" s="18" t="s">
        <v>15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20"/>
      <c r="O4" s="21"/>
    </row>
    <row r="5" spans="1:15" ht="24" customHeight="1" x14ac:dyDescent="0.25">
      <c r="A5" s="3">
        <v>18</v>
      </c>
      <c r="B5" s="4">
        <v>106976611603727</v>
      </c>
      <c r="C5" s="5" t="s">
        <v>21</v>
      </c>
      <c r="D5" s="6" t="s">
        <v>16</v>
      </c>
      <c r="E5" s="6" t="s">
        <v>17</v>
      </c>
      <c r="F5" s="6" t="s">
        <v>18</v>
      </c>
      <c r="G5" s="6" t="s">
        <v>19</v>
      </c>
      <c r="H5" s="5">
        <v>285</v>
      </c>
      <c r="I5" s="7">
        <v>85</v>
      </c>
      <c r="J5" s="8">
        <v>114.333333333333</v>
      </c>
      <c r="K5" s="9">
        <v>33.8333333333333</v>
      </c>
      <c r="L5" s="9">
        <f t="shared" ref="L5:L6" si="0">I5+J5+K5</f>
        <v>233.16666666666629</v>
      </c>
      <c r="M5" s="9">
        <f t="shared" ref="M5:M6" si="1">((H5/500)*0.6+(L5/300)*0.4)*100</f>
        <v>65.288888888888835</v>
      </c>
      <c r="N5" s="10">
        <v>18</v>
      </c>
      <c r="O5" s="3" t="s">
        <v>26</v>
      </c>
    </row>
    <row r="6" spans="1:15" ht="24" customHeight="1" x14ac:dyDescent="0.25">
      <c r="A6" s="3">
        <v>19</v>
      </c>
      <c r="B6" s="4">
        <v>106976531710674</v>
      </c>
      <c r="C6" s="5" t="s">
        <v>22</v>
      </c>
      <c r="D6" s="6" t="s">
        <v>16</v>
      </c>
      <c r="E6" s="6" t="s">
        <v>17</v>
      </c>
      <c r="F6" s="6" t="s">
        <v>18</v>
      </c>
      <c r="G6" s="6" t="s">
        <v>19</v>
      </c>
      <c r="H6" s="5">
        <v>276</v>
      </c>
      <c r="I6" s="7">
        <v>79</v>
      </c>
      <c r="J6" s="8">
        <v>117</v>
      </c>
      <c r="K6" s="9">
        <v>35.5</v>
      </c>
      <c r="L6" s="9">
        <f t="shared" si="0"/>
        <v>231.5</v>
      </c>
      <c r="M6" s="9">
        <f t="shared" si="1"/>
        <v>63.986666666666657</v>
      </c>
      <c r="N6" s="10">
        <v>19</v>
      </c>
      <c r="O6" s="3" t="s">
        <v>26</v>
      </c>
    </row>
    <row r="7" spans="1:15" ht="24" customHeight="1" x14ac:dyDescent="0.25">
      <c r="A7" s="18" t="s">
        <v>20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20"/>
      <c r="O7" s="21"/>
    </row>
    <row r="8" spans="1:15" ht="24" customHeight="1" x14ac:dyDescent="0.25">
      <c r="A8" s="3">
        <v>19</v>
      </c>
      <c r="B8" s="11">
        <v>106976132910592</v>
      </c>
      <c r="C8" s="5" t="s">
        <v>23</v>
      </c>
      <c r="D8" s="6" t="s">
        <v>16</v>
      </c>
      <c r="E8" s="6" t="s">
        <v>17</v>
      </c>
      <c r="F8" s="6" t="s">
        <v>18</v>
      </c>
      <c r="G8" s="6" t="s">
        <v>19</v>
      </c>
      <c r="H8" s="5">
        <v>280</v>
      </c>
      <c r="I8" s="7">
        <v>91</v>
      </c>
      <c r="J8" s="9">
        <v>125.4</v>
      </c>
      <c r="K8" s="9">
        <v>38.4</v>
      </c>
      <c r="L8" s="9">
        <f t="shared" ref="L8:L9" si="2">SUM(I8:K8)</f>
        <v>254.8</v>
      </c>
      <c r="M8" s="9">
        <f t="shared" ref="M8:M9" si="3">((H8/500)*0.6+(L8/300)*0.4)*100</f>
        <v>67.573333333333338</v>
      </c>
      <c r="N8" s="7">
        <v>19</v>
      </c>
      <c r="O8" s="3" t="s">
        <v>26</v>
      </c>
    </row>
    <row r="9" spans="1:15" ht="24" customHeight="1" x14ac:dyDescent="0.25">
      <c r="A9" s="3">
        <v>20</v>
      </c>
      <c r="B9" s="11">
        <v>106976410110642</v>
      </c>
      <c r="C9" s="5" t="s">
        <v>24</v>
      </c>
      <c r="D9" s="6" t="s">
        <v>16</v>
      </c>
      <c r="E9" s="6" t="s">
        <v>17</v>
      </c>
      <c r="F9" s="6" t="s">
        <v>18</v>
      </c>
      <c r="G9" s="6" t="s">
        <v>19</v>
      </c>
      <c r="H9" s="5">
        <v>290</v>
      </c>
      <c r="I9" s="7">
        <v>92</v>
      </c>
      <c r="J9" s="9">
        <v>107</v>
      </c>
      <c r="K9" s="9">
        <v>44.6</v>
      </c>
      <c r="L9" s="9">
        <f t="shared" si="2"/>
        <v>243.6</v>
      </c>
      <c r="M9" s="9">
        <f t="shared" si="3"/>
        <v>67.28</v>
      </c>
      <c r="N9" s="7">
        <v>20</v>
      </c>
      <c r="O9" s="3" t="s">
        <v>26</v>
      </c>
    </row>
  </sheetData>
  <sortState xmlns:xlrd2="http://schemas.microsoft.com/office/spreadsheetml/2017/richdata2" ref="A5:S9">
    <sortCondition descending="1" ref="M5:M9"/>
  </sortState>
  <mergeCells count="18">
    <mergeCell ref="M2:M3"/>
    <mergeCell ref="N2:N3"/>
    <mergeCell ref="O2:O3"/>
    <mergeCell ref="K2:K3"/>
    <mergeCell ref="L2:L3"/>
    <mergeCell ref="A1:O1"/>
    <mergeCell ref="A4:O4"/>
    <mergeCell ref="A7:O7"/>
    <mergeCell ref="F2:F3"/>
    <mergeCell ref="G2:G3"/>
    <mergeCell ref="H2:H3"/>
    <mergeCell ref="I2:I3"/>
    <mergeCell ref="J2:J3"/>
    <mergeCell ref="A2:A3"/>
    <mergeCell ref="B2:B3"/>
    <mergeCell ref="C2:C3"/>
    <mergeCell ref="D2:D3"/>
    <mergeCell ref="E2:E3"/>
  </mergeCells>
  <phoneticPr fontId="6" type="noConversion"/>
  <pageMargins left="0.75" right="0.75" top="1" bottom="1" header="0.5" footer="0.5"/>
  <pageSetup paperSize="9" scale="68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cp:lastPrinted>2025-03-25T01:50:00Z</cp:lastPrinted>
  <dcterms:created xsi:type="dcterms:W3CDTF">2021-03-18T15:26:00Z</dcterms:created>
  <dcterms:modified xsi:type="dcterms:W3CDTF">2026-04-02T02:14:35Z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8E284F1D102447748D94C9C6BC7A99E1_13</vt:lpwstr>
  </property>
  <property fmtid="{D5CDD505-2E9C-101B-9397-08002B2CF9AE}" pid="3" name="KSOProductBuildVer">
    <vt:lpwstr>2052-12.1.0.19302</vt:lpwstr>
  </property>
</Properties>
</file>